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0500" windowHeight="10590" activeTab="0"/>
  </bookViews>
  <sheets>
    <sheet name="кратко" sheetId="1" r:id="rId1"/>
    <sheet name="результаты" sheetId="2" r:id="rId2"/>
    <sheet name="ответы команд" sheetId="3" r:id="rId3"/>
  </sheets>
  <definedNames>
    <definedName name="_xlnm._FilterDatabase" localSheetId="2" hidden="1">'ответы команд'!$A$3:$AI$24</definedName>
    <definedName name="_xlnm._FilterDatabase" localSheetId="1" hidden="1">'результаты'!$A$3:$S$24</definedName>
  </definedNames>
  <calcPr fullCalcOnLoad="1"/>
</workbook>
</file>

<file path=xl/sharedStrings.xml><?xml version="1.0" encoding="utf-8"?>
<sst xmlns="http://schemas.openxmlformats.org/spreadsheetml/2006/main" count="479" uniqueCount="221">
  <si>
    <t>ИТОГО баллов</t>
  </si>
  <si>
    <t>Правильный ответ (один из вариантов)</t>
  </si>
  <si>
    <t>Итого по вопросам:</t>
  </si>
  <si>
    <t>Место</t>
  </si>
  <si>
    <t>Команда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</si>
  <si>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</si>
  <si>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</si>
  <si>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</si>
  <si>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</si>
  <si>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</si>
  <si>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</si>
  <si>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</si>
  <si>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</si>
  <si>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</si>
  <si>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</si>
  <si>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</si>
  <si>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</si>
  <si>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</si>
  <si>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</si>
  <si>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Аврора</t>
  </si>
  <si>
    <t>Плюс 1 за авторство</t>
  </si>
  <si>
    <t>Максимум баллов</t>
  </si>
  <si>
    <t>Итого сколько команд (в среднем) взяли вопрос:</t>
  </si>
  <si>
    <t>Ответы команд на онлайн-турнире №2 "Опять двадцать пять!"</t>
  </si>
  <si>
    <r>
      <rPr>
        <b/>
        <sz val="10"/>
        <color indexed="8"/>
        <rFont val="Calibri"/>
        <family val="2"/>
      </rPr>
      <t>"РИТМ"</t>
    </r>
    <r>
      <rPr>
        <sz val="10"/>
        <color indexed="8"/>
        <rFont val="Calibri"/>
        <family val="2"/>
      </rPr>
      <t xml:space="preserve"> - МООО ВОИ</t>
    </r>
  </si>
  <si>
    <t>15.</t>
  </si>
  <si>
    <t>16.</t>
  </si>
  <si>
    <r>
      <rPr>
        <b/>
        <sz val="10"/>
        <color indexed="8"/>
        <rFont val="Calibri"/>
        <family val="2"/>
      </rPr>
      <t>"Что? Где? Когда?"</t>
    </r>
    <r>
      <rPr>
        <sz val="10"/>
        <color indexed="8"/>
        <rFont val="Calibri"/>
        <family val="2"/>
      </rPr>
      <t xml:space="preserve"> - Воскресенская РО ВОИ</t>
    </r>
  </si>
  <si>
    <r>
      <rPr>
        <b/>
        <sz val="10"/>
        <color indexed="8"/>
        <rFont val="Calibri"/>
        <family val="2"/>
      </rPr>
      <t>"Видновчанка"</t>
    </r>
    <r>
      <rPr>
        <sz val="10"/>
        <color indexed="8"/>
        <rFont val="Calibri"/>
        <family val="2"/>
      </rPr>
      <t xml:space="preserve"> -                      Ленинская РО ВОИ</t>
    </r>
  </si>
  <si>
    <r>
      <rPr>
        <b/>
        <sz val="10"/>
        <color indexed="8"/>
        <rFont val="Calibri"/>
        <family val="2"/>
      </rPr>
      <t>"Покорители Вершин"</t>
    </r>
    <r>
      <rPr>
        <sz val="10"/>
        <color indexed="8"/>
        <rFont val="Calibri"/>
        <family val="2"/>
      </rPr>
      <t xml:space="preserve"> - Раменская РО ВОИ</t>
    </r>
  </si>
  <si>
    <r>
      <rPr>
        <b/>
        <sz val="10"/>
        <color indexed="8"/>
        <rFont val="Calibri"/>
        <family val="2"/>
      </rPr>
      <t>"Купина-Н"</t>
    </r>
    <r>
      <rPr>
        <sz val="10"/>
        <color indexed="8"/>
        <rFont val="Calibri"/>
        <family val="2"/>
      </rPr>
      <t xml:space="preserve"> - Железнодорожная ГО ВОИ</t>
    </r>
  </si>
  <si>
    <r>
      <rPr>
        <b/>
        <sz val="10"/>
        <color indexed="8"/>
        <rFont val="Calibri"/>
        <family val="2"/>
      </rPr>
      <t>"Убойная сила"</t>
    </r>
    <r>
      <rPr>
        <sz val="10"/>
        <color indexed="8"/>
        <rFont val="Calibri"/>
        <family val="2"/>
      </rPr>
      <t xml:space="preserve"> - Дмитровская РО ВОИ</t>
    </r>
  </si>
  <si>
    <r>
      <rPr>
        <b/>
        <sz val="10"/>
        <color indexed="8"/>
        <rFont val="Calibri"/>
        <family val="2"/>
      </rPr>
      <t>"Эдельвейс"</t>
    </r>
    <r>
      <rPr>
        <sz val="10"/>
        <color indexed="8"/>
        <rFont val="Calibri"/>
        <family val="2"/>
      </rPr>
      <t xml:space="preserve"> -                    Подольская ГО ВОИ</t>
    </r>
  </si>
  <si>
    <r>
      <rPr>
        <b/>
        <sz val="10"/>
        <color indexed="8"/>
        <rFont val="Calibri"/>
        <family val="2"/>
      </rPr>
      <t>"Летучий Голландец"</t>
    </r>
    <r>
      <rPr>
        <sz val="10"/>
        <color indexed="8"/>
        <rFont val="Calibri"/>
        <family val="2"/>
      </rPr>
      <t xml:space="preserve"> - Протвинская ГО ВОИ</t>
    </r>
  </si>
  <si>
    <r>
      <rPr>
        <b/>
        <sz val="10"/>
        <color indexed="8"/>
        <rFont val="Calibri"/>
        <family val="2"/>
      </rPr>
      <t>"Комета"</t>
    </r>
    <r>
      <rPr>
        <sz val="10"/>
        <color indexed="8"/>
        <rFont val="Calibri"/>
        <family val="2"/>
      </rPr>
      <t xml:space="preserve"> -                   Климовская ГО ВОИ</t>
    </r>
  </si>
  <si>
    <r>
      <rPr>
        <b/>
        <sz val="10"/>
        <color indexed="8"/>
        <rFont val="Calibri"/>
        <family val="2"/>
      </rPr>
      <t>"Весна"</t>
    </r>
    <r>
      <rPr>
        <sz val="10"/>
        <color indexed="8"/>
        <rFont val="Calibri"/>
        <family val="2"/>
      </rPr>
      <t xml:space="preserve"> -                     Мытищинская РО ВОИ</t>
    </r>
  </si>
  <si>
    <r>
      <rPr>
        <b/>
        <sz val="10"/>
        <color indexed="8"/>
        <rFont val="Calibri"/>
        <family val="2"/>
      </rPr>
      <t>"Ника"</t>
    </r>
    <r>
      <rPr>
        <sz val="10"/>
        <color indexed="8"/>
        <rFont val="Calibri"/>
        <family val="2"/>
      </rPr>
      <t xml:space="preserve"> -                     Дубненская ГО ВОИ</t>
    </r>
  </si>
  <si>
    <r>
      <rPr>
        <b/>
        <sz val="10"/>
        <color indexed="8"/>
        <rFont val="Calibri"/>
        <family val="2"/>
      </rPr>
      <t>"На крыльях Феникса"</t>
    </r>
    <r>
      <rPr>
        <sz val="10"/>
        <color indexed="8"/>
        <rFont val="Calibri"/>
        <family val="2"/>
      </rPr>
      <t xml:space="preserve"> - Ивантеевская ГО ВОИ</t>
    </r>
  </si>
  <si>
    <r>
      <rPr>
        <b/>
        <sz val="10"/>
        <color indexed="8"/>
        <rFont val="Calibri"/>
        <family val="2"/>
      </rPr>
      <t>"Звезда"</t>
    </r>
    <r>
      <rPr>
        <sz val="10"/>
        <color indexed="8"/>
        <rFont val="Calibri"/>
        <family val="2"/>
      </rPr>
      <t xml:space="preserve"> -                       Серпуховская ГО ВОИ</t>
    </r>
  </si>
  <si>
    <r>
      <rPr>
        <b/>
        <sz val="10"/>
        <color indexed="8"/>
        <rFont val="Calibri"/>
        <family val="2"/>
      </rPr>
      <t>"Сельский округ"</t>
    </r>
    <r>
      <rPr>
        <sz val="10"/>
        <color indexed="8"/>
        <rFont val="Calibri"/>
        <family val="2"/>
      </rPr>
      <t xml:space="preserve"> - Чеховская РО ВОИ</t>
    </r>
  </si>
  <si>
    <r>
      <rPr>
        <b/>
        <sz val="10"/>
        <color indexed="8"/>
        <rFont val="Calibri"/>
        <family val="2"/>
      </rPr>
      <t>"Дружные"</t>
    </r>
    <r>
      <rPr>
        <sz val="10"/>
        <color indexed="8"/>
        <rFont val="Calibri"/>
        <family val="2"/>
      </rPr>
      <t xml:space="preserve"> -        Егорьевская РО ВОИ</t>
    </r>
  </si>
  <si>
    <r>
      <rPr>
        <b/>
        <sz val="10"/>
        <color indexed="8"/>
        <rFont val="Calibri"/>
        <family val="2"/>
      </rPr>
      <t>"Крылья"</t>
    </r>
    <r>
      <rPr>
        <sz val="10"/>
        <color indexed="8"/>
        <rFont val="Calibri"/>
        <family val="2"/>
      </rPr>
      <t xml:space="preserve"> -           Одинцовская РО ВОИ</t>
    </r>
  </si>
  <si>
    <r>
      <rPr>
        <b/>
        <sz val="10"/>
        <color indexed="8"/>
        <rFont val="Calibri"/>
        <family val="2"/>
      </rPr>
      <t>"Забота"</t>
    </r>
    <r>
      <rPr>
        <sz val="10"/>
        <color indexed="8"/>
        <rFont val="Calibri"/>
        <family val="2"/>
      </rPr>
      <t xml:space="preserve"> -                 Ногинская РО ВОИ</t>
    </r>
  </si>
  <si>
    <t>№ 1 (суперблиц) - Ленивый Ведущий</t>
  </si>
  <si>
    <t>№ 2 - Бескрылка от команды "Что? Где? Когда?"</t>
  </si>
  <si>
    <t>№ 3 - Бескрылка от команды "РИТМ"</t>
  </si>
  <si>
    <t>№ 4 - Кто к нам с чем зачем, тот от того и того</t>
  </si>
  <si>
    <t>№ 5 - Бескрылка от команды "Купина-Н"</t>
  </si>
  <si>
    <t>№ 6 - Бескрылка от команды "Видновчанка"</t>
  </si>
  <si>
    <t>№ 7 - Сегодня в завтрашний день могут не только лишь все</t>
  </si>
  <si>
    <t>№ 8 - Трихроматическая аберрация</t>
  </si>
  <si>
    <t>№ 9 - Бескрылка от команды "Летучий голландец"</t>
  </si>
  <si>
    <t>№ 10 - Бескрылка от команды "Покорители Вершин"</t>
  </si>
  <si>
    <t>№ 11 - Бескрылка от команды "Убойная Сила"</t>
  </si>
  <si>
    <t>№ 12 - Бескрылка от команды "Эдельвейс"</t>
  </si>
  <si>
    <t>№ 13 - Бескрылка от команды "На крыльях Феникса"</t>
  </si>
  <si>
    <t>№ 14 - Бескрылка от команды "Звезда"</t>
  </si>
  <si>
    <t>№ 16 - Бескрылка от команды "Весна"</t>
  </si>
  <si>
    <t>№ 15 - Бескрылка от команды "Дружные"</t>
  </si>
  <si>
    <t>Три девицы под окном</t>
  </si>
  <si>
    <t>Берегись автомобиля</t>
  </si>
  <si>
    <t>Семнадцать мгновений весны</t>
  </si>
  <si>
    <t>Мой дядя самых честных правил</t>
  </si>
  <si>
    <t>Куда ты мчишься тройка Русь</t>
  </si>
  <si>
    <r>
      <rPr>
        <b/>
        <sz val="10"/>
        <color indexed="8"/>
        <rFont val="Calibri"/>
        <family val="2"/>
      </rPr>
      <t>"Солнечный логос"</t>
    </r>
    <r>
      <rPr>
        <sz val="10"/>
        <color indexed="8"/>
        <rFont val="Calibri"/>
        <family val="2"/>
      </rPr>
      <t xml:space="preserve"> - Коломенская ГО ВОИ</t>
    </r>
  </si>
  <si>
    <t>Командовать парадом буду я</t>
  </si>
  <si>
    <t>бабка надвое сказала</t>
  </si>
  <si>
    <t xml:space="preserve"> О вкусах не спорят</t>
  </si>
  <si>
    <t>семнадцать мгновений весны</t>
  </si>
  <si>
    <t>открываем третий глаз</t>
  </si>
  <si>
    <t>Angry Birds</t>
  </si>
  <si>
    <t>World of Tanks</t>
  </si>
  <si>
    <t>волшебник</t>
  </si>
  <si>
    <t>Приключение ожидает тебя!</t>
  </si>
  <si>
    <t>Флэш</t>
  </si>
  <si>
    <t>Мы лучшие и нам успех</t>
  </si>
  <si>
    <t>Контрабандист</t>
  </si>
  <si>
    <t>Вот запили все водой</t>
  </si>
  <si>
    <t>Надо вам пронзить амура</t>
  </si>
  <si>
    <t>о кормят на откорм</t>
  </si>
  <si>
    <t>-</t>
  </si>
  <si>
    <t>жизнь судьба сломала</t>
  </si>
  <si>
    <t>Пока мы бережем святую Русь</t>
  </si>
  <si>
    <t>три девицы под окном</t>
  </si>
  <si>
    <t>Отгадывайте, сказать хочу я</t>
  </si>
  <si>
    <t>скорее режьте, лечите</t>
  </si>
  <si>
    <t>Покемон</t>
  </si>
  <si>
    <t>самый главный волшебник</t>
  </si>
  <si>
    <t>Арфы нет - возьмите бубен</t>
  </si>
  <si>
    <t>О вкусах не спорят</t>
  </si>
  <si>
    <t>режьте, братцы, режьте</t>
  </si>
  <si>
    <t>Смелей. упрямей и могучей</t>
  </si>
  <si>
    <t>Флеш</t>
  </si>
  <si>
    <t>Открываем третий глаз</t>
  </si>
  <si>
    <t>Нам проиграть никак нельзя</t>
  </si>
  <si>
    <t>милые, вы душки</t>
  </si>
  <si>
    <t>шпионские игры страны</t>
  </si>
  <si>
    <t>GTA</t>
  </si>
  <si>
    <t>Про Православную мы Русь</t>
  </si>
  <si>
    <t>И в этот раз мы приз получим</t>
  </si>
  <si>
    <t>Warcraft</t>
  </si>
  <si>
    <t>этого для счастья не хватало</t>
  </si>
  <si>
    <t>Пусть новый царь Россией правит</t>
  </si>
  <si>
    <t>Супермен</t>
  </si>
  <si>
    <t>Титестер - дегустатор чая</t>
  </si>
  <si>
    <t>Килем рифы разнесем сейчас</t>
  </si>
  <si>
    <t>И разбавив коньячком</t>
  </si>
  <si>
    <t>Сейчас расслабиться нельзя</t>
  </si>
  <si>
    <t>Луков нет, но стрел добудем</t>
  </si>
  <si>
    <t>Откушайте с горя</t>
  </si>
  <si>
    <t>хоть по кусочку режьте</t>
  </si>
  <si>
    <t>как катили, так платили</t>
  </si>
  <si>
    <t>вопросы уж слишком сложны, хотя для страны вероятно нужны</t>
  </si>
  <si>
    <t>кто к нам с мечем придет. от меча и погибнет</t>
  </si>
  <si>
    <t>мой дядя самых честных правил</t>
  </si>
  <si>
    <t>Вторая Мировая Война</t>
  </si>
  <si>
    <t>Человек-Паук</t>
  </si>
  <si>
    <t>Жизнь начать сначала</t>
  </si>
  <si>
    <t>режьте, режьте, режьте</t>
  </si>
  <si>
    <t>Ум хорошо, а два лучше</t>
  </si>
  <si>
    <t>Call of Duty</t>
  </si>
  <si>
    <t>ум хорошо, а око лучше</t>
  </si>
  <si>
    <t xml:space="preserve">а просто не кормят </t>
  </si>
  <si>
    <t xml:space="preserve">семнадцать мгновений весны </t>
  </si>
  <si>
    <r>
      <t>"II + 2"</t>
    </r>
    <r>
      <rPr>
        <sz val="10"/>
        <color indexed="8"/>
        <rFont val="Calibri"/>
        <family val="2"/>
      </rPr>
      <t xml:space="preserve"> -                            Наро-Фоминская РО ВОИ</t>
    </r>
  </si>
  <si>
    <r>
      <rPr>
        <b/>
        <sz val="10"/>
        <color indexed="8"/>
        <rFont val="Calibri"/>
        <family val="2"/>
      </rPr>
      <t>"II + 2"</t>
    </r>
    <r>
      <rPr>
        <sz val="10"/>
        <color indexed="8"/>
        <rFont val="Calibri"/>
        <family val="2"/>
      </rPr>
      <t xml:space="preserve"> -                                      Наро-Фоминская РО ВОИ</t>
    </r>
  </si>
  <si>
    <r>
      <rPr>
        <b/>
        <sz val="10"/>
        <color indexed="8"/>
        <rFont val="Calibri"/>
        <family val="2"/>
      </rPr>
      <t>"Забота"</t>
    </r>
    <r>
      <rPr>
        <sz val="10"/>
        <color indexed="8"/>
        <rFont val="Calibri"/>
        <family val="2"/>
      </rPr>
      <t xml:space="preserve"> -                            Ногинская РО ВОИ</t>
    </r>
  </si>
  <si>
    <t>Результаты онлайн-турнира №3 "Открываем третий глаз"</t>
  </si>
  <si>
    <t>жизнь любовь сломала</t>
  </si>
  <si>
    <t>Дикий Кот (Тед Грант)</t>
  </si>
  <si>
    <t>Прославимся сегодня верю я</t>
  </si>
  <si>
    <t>Soul Edge/Blade (SoulCalibur)</t>
  </si>
  <si>
    <t>лечите, колите, режьте</t>
  </si>
  <si>
    <t>Total war</t>
  </si>
  <si>
    <t>фотограф-портретист</t>
  </si>
  <si>
    <t>Мы хороши и ещё лучше</t>
  </si>
  <si>
    <t>Чёрная Молния</t>
  </si>
  <si>
    <t>граф</t>
  </si>
  <si>
    <t>Если сам поможешь людям</t>
  </si>
  <si>
    <t>1) красный 
2) 16 
3) остаток после деления</t>
  </si>
  <si>
    <t>1) красный 
2) 16 
3) деление</t>
  </si>
  <si>
    <t>1) зеленый 
2) 3 
3) умножение</t>
  </si>
  <si>
    <t>1) зелёный 
2) 9 
3) сложение</t>
  </si>
  <si>
    <t>1) черный 
2) 9 
3) сложение</t>
  </si>
  <si>
    <t>1) черный 
2) 3 
3) деление</t>
  </si>
  <si>
    <t>1) красный 
2) 12 
3) деление</t>
  </si>
  <si>
    <t>1) красный 
2) 6 
3) сложение и вычитание</t>
  </si>
  <si>
    <t>Предатель</t>
  </si>
  <si>
    <t>1) черный 
2) 9 
3) деление</t>
  </si>
  <si>
    <t>жизнь судьбу сломала</t>
  </si>
  <si>
    <t>Парфюмер</t>
  </si>
  <si>
    <t>Войны престолов</t>
  </si>
  <si>
    <t>Да, вместе с ВОИ лучше</t>
  </si>
  <si>
    <t>маг  и авантюрист</t>
  </si>
  <si>
    <t>Три сестрицы под окном</t>
  </si>
  <si>
    <t>1.надо три стакашка людям
2 если сам поможешь людям</t>
  </si>
  <si>
    <t>1) черный 
2) 10 
3) сложение</t>
  </si>
  <si>
    <t>Чубакка</t>
  </si>
  <si>
    <t>комиссионер</t>
  </si>
  <si>
    <t>призываем третий глаз</t>
  </si>
  <si>
    <t>покорителем вершины буду я</t>
  </si>
  <si>
    <t>я ем все подряд</t>
  </si>
  <si>
    <t>труднейшие бескрылки "Весны"</t>
  </si>
  <si>
    <t>фотограф</t>
  </si>
  <si>
    <t>бетман</t>
  </si>
  <si>
    <t>Ела, ем и буду кушать</t>
  </si>
  <si>
    <t>узнаем,что запретный плод даёт знание</t>
  </si>
  <si>
    <t>Ай, спасибо, милый купидон</t>
  </si>
  <si>
    <t>Врага раздавим мы всегда</t>
  </si>
  <si>
    <t>Три царицы под окном</t>
  </si>
  <si>
    <t>все изменится куда быстрее, чем вы думаете</t>
  </si>
  <si>
    <t>Появляются новые дела , и новые знакомые</t>
  </si>
  <si>
    <t>1) черный 
2) 16 
3) сложение</t>
  </si>
  <si>
    <t>Эти пифагоровы, евклидовы штаны</t>
  </si>
  <si>
    <t>просто живьем режьте</t>
  </si>
  <si>
    <t>Люк Скайуокер</t>
  </si>
  <si>
    <t>личным секретарём и дворецким</t>
  </si>
  <si>
    <t>Энгри Берс</t>
  </si>
  <si>
    <t>Будь ты великой святая Русь</t>
  </si>
  <si>
    <t>Надо всё оставить людям</t>
  </si>
  <si>
    <t>осень раняя настала</t>
  </si>
  <si>
    <t>1) черный 
2) 8 
3) умножение</t>
  </si>
  <si>
    <t>время играть настало</t>
  </si>
  <si>
    <t>Нам отставать никак нельзя</t>
  </si>
  <si>
    <t>Мы играем в это лучше</t>
  </si>
  <si>
    <t>Чубака</t>
  </si>
  <si>
    <t>Надо вам стрелять стрелой</t>
  </si>
  <si>
    <t>последнее слово должно быть Русь</t>
  </si>
  <si>
    <t>1) черный 
2) 5 
3) сложение</t>
  </si>
  <si>
    <t>золотоискатель</t>
  </si>
  <si>
    <t>Лошарик</t>
  </si>
  <si>
    <t>загадочные бескрылки наших</t>
  </si>
  <si>
    <t>Он глядит в нас лучше</t>
  </si>
  <si>
    <t>философ</t>
  </si>
  <si>
    <t>Умом Россию не понять,
Аршином общим не измерить,
У ней особенная стать,
В Россию нужно только верить</t>
  </si>
  <si>
    <t>Что? Где? - Когда? всему научит</t>
  </si>
  <si>
    <t>angry birds</t>
  </si>
  <si>
    <t>героем стать мечтал всегда я</t>
  </si>
  <si>
    <t>Политик</t>
  </si>
  <si>
    <t>И поезд пошёл своей</t>
  </si>
  <si>
    <t>Бескрылки команды "Весны"</t>
  </si>
  <si>
    <t>Баллы</t>
  </si>
  <si>
    <t>1-3</t>
  </si>
  <si>
    <t>4-5</t>
  </si>
  <si>
    <t>6-8</t>
  </si>
  <si>
    <t>9-10</t>
  </si>
  <si>
    <r>
      <rPr>
        <b/>
        <sz val="10"/>
        <color indexed="8"/>
        <rFont val="Calibri"/>
        <family val="2"/>
      </rPr>
      <t>"Эдельвейс"</t>
    </r>
    <r>
      <rPr>
        <sz val="10"/>
        <color indexed="8"/>
        <rFont val="Calibri"/>
        <family val="2"/>
      </rPr>
      <t xml:space="preserve"> - Подольская ГО ВОИ</t>
    </r>
  </si>
  <si>
    <r>
      <rPr>
        <b/>
        <sz val="10"/>
        <color indexed="8"/>
        <rFont val="Calibri"/>
        <family val="2"/>
      </rPr>
      <t>"Видновчанка"</t>
    </r>
    <r>
      <rPr>
        <sz val="10"/>
        <color indexed="8"/>
        <rFont val="Calibri"/>
        <family val="2"/>
      </rPr>
      <t xml:space="preserve"> - Ленинская РО ВОИ</t>
    </r>
  </si>
  <si>
    <r>
      <rPr>
        <b/>
        <sz val="10"/>
        <color indexed="8"/>
        <rFont val="Calibri"/>
        <family val="2"/>
      </rPr>
      <t>"Дружные"</t>
    </r>
    <r>
      <rPr>
        <sz val="10"/>
        <color indexed="8"/>
        <rFont val="Calibri"/>
        <family val="2"/>
      </rPr>
      <t xml:space="preserve"> - Егорьевская РО ВОИ</t>
    </r>
  </si>
  <si>
    <r>
      <rPr>
        <b/>
        <sz val="10"/>
        <color indexed="8"/>
        <rFont val="Calibri"/>
        <family val="2"/>
      </rPr>
      <t>"Звезда"</t>
    </r>
    <r>
      <rPr>
        <sz val="10"/>
        <color indexed="8"/>
        <rFont val="Calibri"/>
        <family val="2"/>
      </rPr>
      <t xml:space="preserve"> - Серпуховская ГО ВОИ</t>
    </r>
  </si>
  <si>
    <r>
      <rPr>
        <b/>
        <sz val="10"/>
        <color indexed="8"/>
        <rFont val="Calibri"/>
        <family val="2"/>
      </rPr>
      <t>"Крылья"</t>
    </r>
    <r>
      <rPr>
        <sz val="10"/>
        <color indexed="8"/>
        <rFont val="Calibri"/>
        <family val="2"/>
      </rPr>
      <t xml:space="preserve"> - Одинцовская РО ВОИ</t>
    </r>
  </si>
  <si>
    <r>
      <rPr>
        <b/>
        <sz val="10"/>
        <color indexed="8"/>
        <rFont val="Calibri"/>
        <family val="2"/>
      </rPr>
      <t>"Забота"</t>
    </r>
    <r>
      <rPr>
        <sz val="10"/>
        <color indexed="8"/>
        <rFont val="Calibri"/>
        <family val="2"/>
      </rPr>
      <t xml:space="preserve"> - Ногинская РО ВОИ</t>
    </r>
  </si>
  <si>
    <r>
      <rPr>
        <b/>
        <sz val="10"/>
        <color indexed="8"/>
        <rFont val="Calibri"/>
        <family val="2"/>
      </rPr>
      <t>"Весна"</t>
    </r>
    <r>
      <rPr>
        <sz val="10"/>
        <color indexed="8"/>
        <rFont val="Calibri"/>
        <family val="2"/>
      </rPr>
      <t xml:space="preserve"> - Мытищинская РО ВОИ</t>
    </r>
  </si>
  <si>
    <r>
      <rPr>
        <b/>
        <sz val="10"/>
        <color indexed="8"/>
        <rFont val="Calibri"/>
        <family val="2"/>
      </rPr>
      <t>"Ника"</t>
    </r>
    <r>
      <rPr>
        <sz val="10"/>
        <color indexed="8"/>
        <rFont val="Calibri"/>
        <family val="2"/>
      </rPr>
      <t xml:space="preserve"> - Дубненская ГО ВОИ</t>
    </r>
  </si>
  <si>
    <r>
      <rPr>
        <b/>
        <sz val="10"/>
        <color indexed="8"/>
        <rFont val="Calibri"/>
        <family val="2"/>
      </rPr>
      <t>"Комета"</t>
    </r>
    <r>
      <rPr>
        <sz val="10"/>
        <color indexed="8"/>
        <rFont val="Calibri"/>
        <family val="2"/>
      </rPr>
      <t xml:space="preserve"> - Климовская ГО ВОИ</t>
    </r>
  </si>
  <si>
    <r>
      <rPr>
        <b/>
        <sz val="10"/>
        <color indexed="8"/>
        <rFont val="Calibri"/>
        <family val="2"/>
      </rPr>
      <t>"II + 2"</t>
    </r>
    <r>
      <rPr>
        <sz val="10"/>
        <color indexed="8"/>
        <rFont val="Calibri"/>
        <family val="2"/>
      </rPr>
      <t xml:space="preserve"> - Наро-Фоминская РО ВОИ</t>
    </r>
  </si>
  <si>
    <t>11-12</t>
  </si>
  <si>
    <t>13</t>
  </si>
  <si>
    <t>14-15</t>
  </si>
  <si>
    <t>16</t>
  </si>
  <si>
    <t>17-19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</si>
</sst>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5" fillId="35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vertical="center" wrapText="1"/>
    </xf>
    <xf numFmtId="0" fontId="5" fillId="36" borderId="22" xfId="0" applyFont="1" applyFill="1" applyBorder="1" applyAlignment="1">
      <alignment vertical="center" wrapText="1"/>
    </xf>
    <xf numFmtId="9" fontId="2" fillId="36" borderId="19" xfId="0" applyNumberFormat="1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49" fontId="4" fillId="33" borderId="3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40.28125" style="0" customWidth="1"/>
  </cols>
  <sheetData>
    <row r="1" ht="18.75">
      <c r="A1" s="6" t="s">
        <v>127</v>
      </c>
    </row>
    <row r="3" spans="1:3" ht="15.75" thickBot="1">
      <c r="A3" s="32" t="s">
        <v>3</v>
      </c>
      <c r="B3" s="32" t="s">
        <v>4</v>
      </c>
      <c r="C3" s="33" t="s">
        <v>201</v>
      </c>
    </row>
    <row r="4" spans="1:3" ht="21" customHeight="1" thickBot="1" thickTop="1">
      <c r="A4" s="48" t="s">
        <v>202</v>
      </c>
      <c r="B4" s="27" t="s">
        <v>27</v>
      </c>
      <c r="C4" s="28">
        <v>13</v>
      </c>
    </row>
    <row r="5" spans="1:3" ht="21" customHeight="1" thickBot="1" thickTop="1">
      <c r="A5" s="49" t="s">
        <v>202</v>
      </c>
      <c r="B5" s="30" t="s">
        <v>30</v>
      </c>
      <c r="C5" s="31">
        <v>13</v>
      </c>
    </row>
    <row r="6" spans="1:3" ht="21" customHeight="1" thickBot="1" thickTop="1">
      <c r="A6" s="48" t="s">
        <v>202</v>
      </c>
      <c r="B6" s="27" t="s">
        <v>206</v>
      </c>
      <c r="C6" s="28">
        <v>13</v>
      </c>
    </row>
    <row r="7" spans="1:3" ht="21" customHeight="1" thickBot="1" thickTop="1">
      <c r="A7" s="49" t="s">
        <v>203</v>
      </c>
      <c r="B7" s="30" t="s">
        <v>29</v>
      </c>
      <c r="C7" s="31">
        <v>11</v>
      </c>
    </row>
    <row r="8" spans="1:3" ht="21" customHeight="1" thickBot="1" thickTop="1">
      <c r="A8" s="48" t="s">
        <v>203</v>
      </c>
      <c r="B8" s="27" t="s">
        <v>31</v>
      </c>
      <c r="C8" s="28">
        <v>11</v>
      </c>
    </row>
    <row r="9" spans="1:3" ht="21" customHeight="1" thickBot="1" thickTop="1">
      <c r="A9" s="49" t="s">
        <v>204</v>
      </c>
      <c r="B9" s="30" t="s">
        <v>207</v>
      </c>
      <c r="C9" s="31">
        <v>8</v>
      </c>
    </row>
    <row r="10" spans="1:3" ht="21" customHeight="1" thickBot="1" thickTop="1">
      <c r="A10" s="48" t="s">
        <v>204</v>
      </c>
      <c r="B10" s="27" t="s">
        <v>33</v>
      </c>
      <c r="C10" s="28">
        <v>8</v>
      </c>
    </row>
    <row r="11" spans="1:3" ht="21" customHeight="1" thickBot="1" thickTop="1">
      <c r="A11" s="49" t="s">
        <v>204</v>
      </c>
      <c r="B11" s="30" t="s">
        <v>24</v>
      </c>
      <c r="C11" s="31">
        <v>8</v>
      </c>
    </row>
    <row r="12" spans="1:3" ht="21" customHeight="1" thickBot="1" thickTop="1">
      <c r="A12" s="48" t="s">
        <v>205</v>
      </c>
      <c r="B12" s="27" t="s">
        <v>208</v>
      </c>
      <c r="C12" s="28">
        <v>7</v>
      </c>
    </row>
    <row r="13" spans="1:3" ht="21" customHeight="1" thickBot="1" thickTop="1">
      <c r="A13" s="49" t="s">
        <v>205</v>
      </c>
      <c r="B13" s="30" t="s">
        <v>209</v>
      </c>
      <c r="C13" s="31">
        <v>7</v>
      </c>
    </row>
    <row r="14" spans="1:3" ht="21" customHeight="1" thickBot="1" thickTop="1">
      <c r="A14" s="48" t="s">
        <v>216</v>
      </c>
      <c r="B14" s="27" t="s">
        <v>210</v>
      </c>
      <c r="C14" s="28">
        <v>5</v>
      </c>
    </row>
    <row r="15" spans="1:3" ht="21" customHeight="1" thickBot="1" thickTop="1">
      <c r="A15" s="49" t="s">
        <v>216</v>
      </c>
      <c r="B15" s="30" t="s">
        <v>37</v>
      </c>
      <c r="C15" s="31">
        <v>5</v>
      </c>
    </row>
    <row r="16" spans="1:3" ht="21" customHeight="1" thickBot="1" thickTop="1">
      <c r="A16" s="48" t="s">
        <v>217</v>
      </c>
      <c r="B16" s="27" t="s">
        <v>211</v>
      </c>
      <c r="C16" s="28">
        <v>4</v>
      </c>
    </row>
    <row r="17" spans="1:3" ht="21" customHeight="1" thickBot="1" thickTop="1">
      <c r="A17" s="49" t="s">
        <v>218</v>
      </c>
      <c r="B17" s="30" t="s">
        <v>212</v>
      </c>
      <c r="C17" s="31">
        <v>3</v>
      </c>
    </row>
    <row r="18" spans="1:3" ht="21" customHeight="1" thickBot="1" thickTop="1">
      <c r="A18" s="48" t="s">
        <v>218</v>
      </c>
      <c r="B18" s="27" t="s">
        <v>213</v>
      </c>
      <c r="C18" s="28">
        <v>3</v>
      </c>
    </row>
    <row r="19" spans="1:3" ht="21" customHeight="1" thickBot="1" thickTop="1">
      <c r="A19" s="49" t="s">
        <v>219</v>
      </c>
      <c r="B19" s="30" t="s">
        <v>64</v>
      </c>
      <c r="C19" s="50">
        <v>1</v>
      </c>
    </row>
    <row r="20" spans="1:3" ht="21" customHeight="1" thickBot="1" thickTop="1">
      <c r="A20" s="48" t="s">
        <v>220</v>
      </c>
      <c r="B20" s="27" t="s">
        <v>214</v>
      </c>
      <c r="C20" s="28">
        <v>0</v>
      </c>
    </row>
    <row r="21" spans="1:3" ht="21" customHeight="1" thickBot="1" thickTop="1">
      <c r="A21" s="49" t="s">
        <v>220</v>
      </c>
      <c r="B21" s="30" t="s">
        <v>39</v>
      </c>
      <c r="C21" s="31">
        <v>0</v>
      </c>
    </row>
    <row r="22" spans="1:3" ht="21" customHeight="1" thickBot="1" thickTop="1">
      <c r="A22" s="48" t="s">
        <v>220</v>
      </c>
      <c r="B22" s="27" t="s">
        <v>215</v>
      </c>
      <c r="C22" s="28">
        <v>0</v>
      </c>
    </row>
    <row r="23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6.28125" style="0" customWidth="1"/>
    <col min="2" max="2" width="26.28125" style="0" customWidth="1"/>
    <col min="3" max="3" width="7.7109375" style="3" customWidth="1"/>
    <col min="4" max="16" width="5.7109375" style="2" bestFit="1" customWidth="1"/>
    <col min="17" max="17" width="5.7109375" style="2" customWidth="1"/>
    <col min="18" max="18" width="5.7109375" style="2" bestFit="1" customWidth="1"/>
    <col min="19" max="19" width="5.7109375" style="2" customWidth="1"/>
  </cols>
  <sheetData>
    <row r="1" ht="18.75">
      <c r="C1" s="6" t="s">
        <v>127</v>
      </c>
    </row>
    <row r="3" spans="1:19" ht="30">
      <c r="A3" s="32" t="s">
        <v>3</v>
      </c>
      <c r="B3" s="32" t="s">
        <v>4</v>
      </c>
      <c r="C3" s="33" t="s">
        <v>0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25</v>
      </c>
      <c r="S3" s="34" t="s">
        <v>26</v>
      </c>
    </row>
    <row r="4" spans="1:19" s="16" customFormat="1" ht="27" customHeight="1" thickBot="1">
      <c r="A4" s="24"/>
      <c r="B4" s="25" t="s">
        <v>21</v>
      </c>
      <c r="C4" s="26">
        <f aca="true" t="shared" si="0" ref="C4:C15">D4+E4+F4+G4+H4+I4+J4+K4+L4+Q4+M4+N4+O4+P4+R4+S4</f>
        <v>21</v>
      </c>
      <c r="D4" s="26">
        <f>'ответы команд'!E4</f>
        <v>3</v>
      </c>
      <c r="E4" s="26">
        <f>'ответы команд'!G4</f>
        <v>1</v>
      </c>
      <c r="F4" s="26">
        <f>'ответы команд'!I4</f>
        <v>1</v>
      </c>
      <c r="G4" s="26">
        <f>'ответы команд'!K4</f>
        <v>2</v>
      </c>
      <c r="H4" s="26">
        <f>'ответы команд'!M4</f>
        <v>1</v>
      </c>
      <c r="I4" s="26">
        <f>'ответы команд'!O4</f>
        <v>1</v>
      </c>
      <c r="J4" s="26">
        <f>'ответы команд'!Q4</f>
        <v>2</v>
      </c>
      <c r="K4" s="26">
        <f>'ответы команд'!S4</f>
        <v>2</v>
      </c>
      <c r="L4" s="26">
        <f>'ответы команд'!U4</f>
        <v>1</v>
      </c>
      <c r="M4" s="26">
        <f>'ответы команд'!W4</f>
        <v>1</v>
      </c>
      <c r="N4" s="26">
        <f>'ответы команд'!Y4</f>
        <v>1</v>
      </c>
      <c r="O4" s="26">
        <f>'ответы команд'!AA4</f>
        <v>1</v>
      </c>
      <c r="P4" s="26">
        <f>'ответы команд'!AC4</f>
        <v>1</v>
      </c>
      <c r="Q4" s="26">
        <f>'ответы команд'!AE4</f>
        <v>1</v>
      </c>
      <c r="R4" s="26">
        <f>'ответы команд'!AG4</f>
        <v>1</v>
      </c>
      <c r="S4" s="26">
        <f>'ответы команд'!AI4</f>
        <v>1</v>
      </c>
    </row>
    <row r="5" spans="1:19" s="16" customFormat="1" ht="27" customHeight="1" thickBot="1" thickTop="1">
      <c r="A5" s="48" t="s">
        <v>202</v>
      </c>
      <c r="B5" s="27" t="s">
        <v>27</v>
      </c>
      <c r="C5" s="28">
        <f t="shared" si="0"/>
        <v>13</v>
      </c>
      <c r="D5" s="29">
        <f>'ответы команд'!E21</f>
        <v>0</v>
      </c>
      <c r="E5" s="29">
        <f>'ответы команд'!G21</f>
        <v>1</v>
      </c>
      <c r="F5" s="29">
        <f>'ответы команд'!I21</f>
        <v>1</v>
      </c>
      <c r="G5" s="29">
        <f>'ответы команд'!K21</f>
        <v>0</v>
      </c>
      <c r="H5" s="29">
        <f>'ответы команд'!M21</f>
        <v>1</v>
      </c>
      <c r="I5" s="29">
        <f>'ответы команд'!O21</f>
        <v>1</v>
      </c>
      <c r="J5" s="29">
        <f>'ответы команд'!Q21</f>
        <v>2</v>
      </c>
      <c r="K5" s="29">
        <f>'ответы команд'!S21</f>
        <v>0</v>
      </c>
      <c r="L5" s="29">
        <f>'ответы команд'!U21</f>
        <v>1</v>
      </c>
      <c r="M5" s="29">
        <f>'ответы команд'!W21</f>
        <v>0</v>
      </c>
      <c r="N5" s="29">
        <f>'ответы команд'!Y21</f>
        <v>1</v>
      </c>
      <c r="O5" s="29">
        <f>'ответы команд'!AA21</f>
        <v>1</v>
      </c>
      <c r="P5" s="29">
        <f>'ответы команд'!AC21</f>
        <v>1</v>
      </c>
      <c r="Q5" s="29">
        <f>'ответы команд'!AE21</f>
        <v>1</v>
      </c>
      <c r="R5" s="29">
        <f>'ответы команд'!AG21</f>
        <v>1</v>
      </c>
      <c r="S5" s="29">
        <f>'ответы команд'!AI21</f>
        <v>1</v>
      </c>
    </row>
    <row r="6" spans="1:19" s="16" customFormat="1" ht="27" customHeight="1" thickBot="1" thickTop="1">
      <c r="A6" s="49" t="s">
        <v>202</v>
      </c>
      <c r="B6" s="30" t="s">
        <v>30</v>
      </c>
      <c r="C6" s="31">
        <f t="shared" si="0"/>
        <v>13</v>
      </c>
      <c r="D6" s="29">
        <f>'ответы команд'!E12</f>
        <v>0</v>
      </c>
      <c r="E6" s="29">
        <f>'ответы команд'!G12</f>
        <v>1</v>
      </c>
      <c r="F6" s="29">
        <f>'ответы команд'!I12</f>
        <v>0</v>
      </c>
      <c r="G6" s="29">
        <f>'ответы команд'!K12</f>
        <v>0</v>
      </c>
      <c r="H6" s="29">
        <f>'ответы команд'!M12</f>
        <v>1</v>
      </c>
      <c r="I6" s="29">
        <f>'ответы команд'!O12</f>
        <v>1</v>
      </c>
      <c r="J6" s="29">
        <f>'ответы команд'!Q12</f>
        <v>0</v>
      </c>
      <c r="K6" s="29">
        <f>'ответы команд'!S12</f>
        <v>2</v>
      </c>
      <c r="L6" s="29">
        <f>'ответы команд'!U12</f>
        <v>1</v>
      </c>
      <c r="M6" s="29">
        <f>'ответы команд'!W12</f>
        <v>1</v>
      </c>
      <c r="N6" s="29">
        <f>'ответы команд'!Y12</f>
        <v>1</v>
      </c>
      <c r="O6" s="29">
        <f>'ответы команд'!AA12</f>
        <v>1</v>
      </c>
      <c r="P6" s="29">
        <f>'ответы команд'!AC12</f>
        <v>1</v>
      </c>
      <c r="Q6" s="29">
        <f>'ответы команд'!AE12</f>
        <v>1</v>
      </c>
      <c r="R6" s="29">
        <f>'ответы команд'!AG12</f>
        <v>1</v>
      </c>
      <c r="S6" s="29">
        <f>'ответы команд'!AI12</f>
        <v>1</v>
      </c>
    </row>
    <row r="7" spans="1:19" s="16" customFormat="1" ht="27" customHeight="1" thickBot="1" thickTop="1">
      <c r="A7" s="48" t="s">
        <v>202</v>
      </c>
      <c r="B7" s="27" t="s">
        <v>32</v>
      </c>
      <c r="C7" s="28">
        <f t="shared" si="0"/>
        <v>13</v>
      </c>
      <c r="D7" s="29">
        <f>'ответы команд'!E22</f>
        <v>3</v>
      </c>
      <c r="E7" s="29">
        <f>'ответы команд'!G22</f>
        <v>1</v>
      </c>
      <c r="F7" s="29">
        <f>'ответы команд'!I22</f>
        <v>0</v>
      </c>
      <c r="G7" s="29">
        <f>'ответы команд'!K22</f>
        <v>0</v>
      </c>
      <c r="H7" s="29">
        <f>'ответы команд'!M22</f>
        <v>0</v>
      </c>
      <c r="I7" s="29">
        <f>'ответы команд'!O22</f>
        <v>1</v>
      </c>
      <c r="J7" s="29">
        <f>'ответы команд'!Q22</f>
        <v>0</v>
      </c>
      <c r="K7" s="29">
        <f>'ответы команд'!S22</f>
        <v>2</v>
      </c>
      <c r="L7" s="29">
        <f>'ответы команд'!U22</f>
        <v>1</v>
      </c>
      <c r="M7" s="29">
        <f>'ответы команд'!W22</f>
        <v>1</v>
      </c>
      <c r="N7" s="29">
        <f>'ответы команд'!Y22</f>
        <v>0</v>
      </c>
      <c r="O7" s="29">
        <f>'ответы команд'!AA22</f>
        <v>1</v>
      </c>
      <c r="P7" s="29">
        <f>'ответы команд'!AC22</f>
        <v>1</v>
      </c>
      <c r="Q7" s="29">
        <f>'ответы команд'!AE22</f>
        <v>0</v>
      </c>
      <c r="R7" s="29">
        <f>'ответы команд'!AG22</f>
        <v>1</v>
      </c>
      <c r="S7" s="29">
        <f>'ответы команд'!AI22</f>
        <v>1</v>
      </c>
    </row>
    <row r="8" spans="1:19" s="16" customFormat="1" ht="27" customHeight="1" thickBot="1" thickTop="1">
      <c r="A8" s="49" t="s">
        <v>203</v>
      </c>
      <c r="B8" s="30" t="s">
        <v>29</v>
      </c>
      <c r="C8" s="31">
        <f t="shared" si="0"/>
        <v>11</v>
      </c>
      <c r="D8" s="29">
        <f>'ответы команд'!E16</f>
        <v>1</v>
      </c>
      <c r="E8" s="29">
        <f>'ответы команд'!G16</f>
        <v>1</v>
      </c>
      <c r="F8" s="29">
        <f>'ответы команд'!I16</f>
        <v>0</v>
      </c>
      <c r="G8" s="29">
        <f>'ответы команд'!K16</f>
        <v>0</v>
      </c>
      <c r="H8" s="29">
        <f>'ответы команд'!M16</f>
        <v>1</v>
      </c>
      <c r="I8" s="29">
        <f>'ответы команд'!O16</f>
        <v>1</v>
      </c>
      <c r="J8" s="29">
        <f>'ответы команд'!Q16</f>
        <v>2</v>
      </c>
      <c r="K8" s="29">
        <f>'ответы команд'!S16</f>
        <v>0</v>
      </c>
      <c r="L8" s="29">
        <f>'ответы команд'!U16</f>
        <v>1</v>
      </c>
      <c r="M8" s="29">
        <f>'ответы команд'!W16</f>
        <v>1</v>
      </c>
      <c r="N8" s="29">
        <f>'ответы команд'!Y16</f>
        <v>1</v>
      </c>
      <c r="O8" s="29">
        <f>'ответы команд'!AA16</f>
        <v>0</v>
      </c>
      <c r="P8" s="29">
        <f>'ответы команд'!AC16</f>
        <v>0</v>
      </c>
      <c r="Q8" s="29">
        <f>'ответы команд'!AE16</f>
        <v>0</v>
      </c>
      <c r="R8" s="29">
        <f>'ответы команд'!AG16</f>
        <v>1</v>
      </c>
      <c r="S8" s="29">
        <f>'ответы команд'!AI16</f>
        <v>1</v>
      </c>
    </row>
    <row r="9" spans="1:19" s="16" customFormat="1" ht="27" customHeight="1" thickBot="1" thickTop="1">
      <c r="A9" s="48" t="s">
        <v>203</v>
      </c>
      <c r="B9" s="27" t="s">
        <v>31</v>
      </c>
      <c r="C9" s="28">
        <f t="shared" si="0"/>
        <v>11</v>
      </c>
      <c r="D9" s="29">
        <f>'ответы команд'!E20</f>
        <v>3</v>
      </c>
      <c r="E9" s="29">
        <f>'ответы команд'!G20</f>
        <v>1</v>
      </c>
      <c r="F9" s="29">
        <f>'ответы команд'!I20</f>
        <v>0</v>
      </c>
      <c r="G9" s="29">
        <f>'ответы команд'!K20</f>
        <v>0</v>
      </c>
      <c r="H9" s="29">
        <f>'ответы команд'!M20</f>
        <v>0</v>
      </c>
      <c r="I9" s="29">
        <f>'ответы команд'!O20</f>
        <v>1</v>
      </c>
      <c r="J9" s="29">
        <f>'ответы команд'!Q20</f>
        <v>0</v>
      </c>
      <c r="K9" s="29">
        <f>'ответы команд'!S20</f>
        <v>2</v>
      </c>
      <c r="L9" s="29">
        <f>'ответы команд'!U20</f>
        <v>0</v>
      </c>
      <c r="M9" s="29">
        <f>'ответы команд'!W20</f>
        <v>0</v>
      </c>
      <c r="N9" s="29">
        <f>'ответы команд'!Y20</f>
        <v>1</v>
      </c>
      <c r="O9" s="29">
        <f>'ответы команд'!AA20</f>
        <v>0</v>
      </c>
      <c r="P9" s="29">
        <f>'ответы команд'!AC20</f>
        <v>1</v>
      </c>
      <c r="Q9" s="29">
        <f>'ответы команд'!AE20</f>
        <v>0</v>
      </c>
      <c r="R9" s="29">
        <f>'ответы команд'!AG20</f>
        <v>1</v>
      </c>
      <c r="S9" s="29">
        <f>'ответы команд'!AI20</f>
        <v>1</v>
      </c>
    </row>
    <row r="10" spans="1:19" s="16" customFormat="1" ht="27" customHeight="1" thickBot="1" thickTop="1">
      <c r="A10" s="49" t="s">
        <v>204</v>
      </c>
      <c r="B10" s="30" t="s">
        <v>28</v>
      </c>
      <c r="C10" s="31">
        <f t="shared" si="0"/>
        <v>8</v>
      </c>
      <c r="D10" s="29">
        <f>'ответы команд'!E6</f>
        <v>0</v>
      </c>
      <c r="E10" s="29">
        <f>'ответы команд'!G6</f>
        <v>0</v>
      </c>
      <c r="F10" s="29">
        <f>'ответы команд'!I6</f>
        <v>0</v>
      </c>
      <c r="G10" s="29">
        <f>'ответы команд'!K6</f>
        <v>0</v>
      </c>
      <c r="H10" s="29">
        <f>'ответы команд'!M6</f>
        <v>0</v>
      </c>
      <c r="I10" s="29">
        <f>'ответы команд'!O6</f>
        <v>1</v>
      </c>
      <c r="J10" s="29">
        <f>'ответы команд'!Q6</f>
        <v>0</v>
      </c>
      <c r="K10" s="29">
        <f>'ответы команд'!S6</f>
        <v>0</v>
      </c>
      <c r="L10" s="29">
        <f>'ответы команд'!U6</f>
        <v>1</v>
      </c>
      <c r="M10" s="29">
        <f>'ответы команд'!W6</f>
        <v>1</v>
      </c>
      <c r="N10" s="29">
        <f>'ответы команд'!Y6</f>
        <v>1</v>
      </c>
      <c r="O10" s="29">
        <f>'ответы команд'!AA6</f>
        <v>0</v>
      </c>
      <c r="P10" s="29">
        <f>'ответы команд'!AC6</f>
        <v>1</v>
      </c>
      <c r="Q10" s="29">
        <f>'ответы команд'!AE6</f>
        <v>1</v>
      </c>
      <c r="R10" s="29">
        <f>'ответы команд'!AG6</f>
        <v>1</v>
      </c>
      <c r="S10" s="29">
        <f>'ответы команд'!AI6</f>
        <v>1</v>
      </c>
    </row>
    <row r="11" spans="1:19" s="16" customFormat="1" ht="27" customHeight="1" thickBot="1" thickTop="1">
      <c r="A11" s="48" t="s">
        <v>204</v>
      </c>
      <c r="B11" s="27" t="s">
        <v>33</v>
      </c>
      <c r="C11" s="28">
        <f t="shared" si="0"/>
        <v>8</v>
      </c>
      <c r="D11" s="29">
        <f>'ответы команд'!E13</f>
        <v>0</v>
      </c>
      <c r="E11" s="29">
        <f>'ответы команд'!G13</f>
        <v>1</v>
      </c>
      <c r="F11" s="29">
        <f>'ответы команд'!I13</f>
        <v>1</v>
      </c>
      <c r="G11" s="29">
        <f>'ответы команд'!K13</f>
        <v>0</v>
      </c>
      <c r="H11" s="29">
        <f>'ответы команд'!M13</f>
        <v>0</v>
      </c>
      <c r="I11" s="29">
        <f>'ответы команд'!O13</f>
        <v>1</v>
      </c>
      <c r="J11" s="29">
        <f>'ответы команд'!Q13</f>
        <v>0</v>
      </c>
      <c r="K11" s="29">
        <f>'ответы команд'!S13</f>
        <v>0</v>
      </c>
      <c r="L11" s="29">
        <f>'ответы команд'!U13</f>
        <v>1</v>
      </c>
      <c r="M11" s="29">
        <f>'ответы команд'!W13</f>
        <v>1</v>
      </c>
      <c r="N11" s="29">
        <f>'ответы команд'!Y13</f>
        <v>1</v>
      </c>
      <c r="O11" s="29">
        <f>'ответы команд'!AA13</f>
        <v>0</v>
      </c>
      <c r="P11" s="29">
        <f>'ответы команд'!AC13</f>
        <v>1</v>
      </c>
      <c r="Q11" s="29">
        <f>'ответы команд'!AE13</f>
        <v>0</v>
      </c>
      <c r="R11" s="29">
        <f>'ответы команд'!AG13</f>
        <v>1</v>
      </c>
      <c r="S11" s="29">
        <f>'ответы команд'!AI13</f>
        <v>0</v>
      </c>
    </row>
    <row r="12" spans="1:19" s="16" customFormat="1" ht="27" customHeight="1" thickBot="1" thickTop="1">
      <c r="A12" s="49" t="s">
        <v>204</v>
      </c>
      <c r="B12" s="30" t="s">
        <v>24</v>
      </c>
      <c r="C12" s="31">
        <f t="shared" si="0"/>
        <v>8</v>
      </c>
      <c r="D12" s="29">
        <f>'ответы команд'!E17</f>
        <v>1</v>
      </c>
      <c r="E12" s="29">
        <f>'ответы команд'!G17</f>
        <v>0</v>
      </c>
      <c r="F12" s="29">
        <f>'ответы команд'!I17</f>
        <v>1</v>
      </c>
      <c r="G12" s="29">
        <f>'ответы команд'!K17</f>
        <v>0</v>
      </c>
      <c r="H12" s="29">
        <f>'ответы команд'!M17</f>
        <v>0</v>
      </c>
      <c r="I12" s="29">
        <f>'ответы команд'!O17</f>
        <v>1</v>
      </c>
      <c r="J12" s="29">
        <f>'ответы команд'!Q17</f>
        <v>0</v>
      </c>
      <c r="K12" s="29">
        <f>'ответы команд'!S17</f>
        <v>0</v>
      </c>
      <c r="L12" s="29">
        <f>'ответы команд'!U17</f>
        <v>1</v>
      </c>
      <c r="M12" s="29">
        <f>'ответы команд'!W17</f>
        <v>1</v>
      </c>
      <c r="N12" s="29">
        <f>'ответы команд'!Y17</f>
        <v>0</v>
      </c>
      <c r="O12" s="29">
        <f>'ответы команд'!AA17</f>
        <v>0</v>
      </c>
      <c r="P12" s="29">
        <f>'ответы команд'!AC17</f>
        <v>1</v>
      </c>
      <c r="Q12" s="29">
        <f>'ответы команд'!AE17</f>
        <v>0</v>
      </c>
      <c r="R12" s="29">
        <f>'ответы команд'!AG17</f>
        <v>1</v>
      </c>
      <c r="S12" s="29">
        <f>'ответы команд'!AI17</f>
        <v>1</v>
      </c>
    </row>
    <row r="13" spans="1:19" s="16" customFormat="1" ht="27" customHeight="1" thickBot="1" thickTop="1">
      <c r="A13" s="48" t="s">
        <v>205</v>
      </c>
      <c r="B13" s="27" t="s">
        <v>40</v>
      </c>
      <c r="C13" s="28">
        <f t="shared" si="0"/>
        <v>7</v>
      </c>
      <c r="D13" s="29">
        <f>'ответы команд'!E7</f>
        <v>0</v>
      </c>
      <c r="E13" s="29">
        <f>'ответы команд'!G7</f>
        <v>0</v>
      </c>
      <c r="F13" s="29">
        <f>'ответы команд'!I7</f>
        <v>0</v>
      </c>
      <c r="G13" s="29">
        <f>'ответы команд'!K7</f>
        <v>0</v>
      </c>
      <c r="H13" s="29">
        <f>'ответы команд'!M7</f>
        <v>1</v>
      </c>
      <c r="I13" s="29">
        <f>'ответы команд'!O7</f>
        <v>1</v>
      </c>
      <c r="J13" s="29">
        <f>'ответы команд'!Q7</f>
        <v>0</v>
      </c>
      <c r="K13" s="29">
        <f>'ответы команд'!S7</f>
        <v>0</v>
      </c>
      <c r="L13" s="29">
        <f>'ответы команд'!U7</f>
        <v>0</v>
      </c>
      <c r="M13" s="29">
        <f>'ответы команд'!W7</f>
        <v>1</v>
      </c>
      <c r="N13" s="29">
        <f>'ответы команд'!Y7</f>
        <v>1</v>
      </c>
      <c r="O13" s="29">
        <f>'ответы команд'!AA7</f>
        <v>0</v>
      </c>
      <c r="P13" s="29">
        <f>'ответы команд'!AC7</f>
        <v>1</v>
      </c>
      <c r="Q13" s="29">
        <f>'ответы команд'!AE7</f>
        <v>0</v>
      </c>
      <c r="R13" s="29">
        <f>'ответы команд'!AG7</f>
        <v>1</v>
      </c>
      <c r="S13" s="29">
        <f>'ответы команд'!AI7</f>
        <v>1</v>
      </c>
    </row>
    <row r="14" spans="1:19" s="16" customFormat="1" ht="27" customHeight="1" thickBot="1" thickTop="1">
      <c r="A14" s="49" t="s">
        <v>205</v>
      </c>
      <c r="B14" s="30" t="s">
        <v>38</v>
      </c>
      <c r="C14" s="31">
        <f t="shared" si="0"/>
        <v>7</v>
      </c>
      <c r="D14" s="29">
        <f>'ответы команд'!E9</f>
        <v>0</v>
      </c>
      <c r="E14" s="29">
        <f>'ответы команд'!G9</f>
        <v>1</v>
      </c>
      <c r="F14" s="29">
        <f>'ответы команд'!I9</f>
        <v>0</v>
      </c>
      <c r="G14" s="29">
        <f>'ответы команд'!K9</f>
        <v>0</v>
      </c>
      <c r="H14" s="29">
        <f>'ответы команд'!M9</f>
        <v>1</v>
      </c>
      <c r="I14" s="29">
        <f>'ответы команд'!O9</f>
        <v>1</v>
      </c>
      <c r="J14" s="29">
        <f>'ответы команд'!Q9</f>
        <v>0</v>
      </c>
      <c r="K14" s="29">
        <f>'ответы команд'!S9</f>
        <v>0</v>
      </c>
      <c r="L14" s="29">
        <f>'ответы команд'!U9</f>
        <v>1</v>
      </c>
      <c r="M14" s="29">
        <f>'ответы команд'!W9</f>
        <v>0</v>
      </c>
      <c r="N14" s="29">
        <f>'ответы команд'!Y9</f>
        <v>0</v>
      </c>
      <c r="O14" s="29">
        <f>'ответы команд'!AA9</f>
        <v>0</v>
      </c>
      <c r="P14" s="29">
        <f>'ответы команд'!AC9</f>
        <v>0</v>
      </c>
      <c r="Q14" s="29">
        <f>'ответы команд'!AE9</f>
        <v>1</v>
      </c>
      <c r="R14" s="29">
        <f>'ответы команд'!AG9</f>
        <v>1</v>
      </c>
      <c r="S14" s="29">
        <f>'ответы команд'!AI9</f>
        <v>1</v>
      </c>
    </row>
    <row r="15" spans="1:19" s="16" customFormat="1" ht="27" customHeight="1" thickBot="1" thickTop="1">
      <c r="A15" s="48" t="s">
        <v>216</v>
      </c>
      <c r="B15" s="27" t="s">
        <v>41</v>
      </c>
      <c r="C15" s="28">
        <f t="shared" si="0"/>
        <v>5</v>
      </c>
      <c r="D15" s="29">
        <f>'ответы команд'!E11</f>
        <v>0</v>
      </c>
      <c r="E15" s="29">
        <f>'ответы команд'!G11</f>
        <v>1</v>
      </c>
      <c r="F15" s="29">
        <f>'ответы команд'!I11</f>
        <v>0</v>
      </c>
      <c r="G15" s="29">
        <f>'ответы команд'!K11</f>
        <v>0</v>
      </c>
      <c r="H15" s="29">
        <f>'ответы команд'!M11</f>
        <v>0</v>
      </c>
      <c r="I15" s="29">
        <f>'ответы команд'!O11</f>
        <v>1</v>
      </c>
      <c r="J15" s="29">
        <f>'ответы команд'!Q11</f>
        <v>0</v>
      </c>
      <c r="K15" s="29">
        <f>'ответы команд'!S11</f>
        <v>0</v>
      </c>
      <c r="L15" s="29">
        <f>'ответы команд'!U11</f>
        <v>1</v>
      </c>
      <c r="M15" s="29">
        <f>'ответы команд'!W11</f>
        <v>1</v>
      </c>
      <c r="N15" s="29">
        <f>'ответы команд'!Y11</f>
        <v>0</v>
      </c>
      <c r="O15" s="29">
        <f>'ответы команд'!AA11</f>
        <v>0</v>
      </c>
      <c r="P15" s="29">
        <f>'ответы команд'!AC11</f>
        <v>0</v>
      </c>
      <c r="Q15" s="29">
        <f>'ответы команд'!AE11</f>
        <v>0</v>
      </c>
      <c r="R15" s="29">
        <f>'ответы команд'!AG11</f>
        <v>1</v>
      </c>
      <c r="S15" s="29">
        <f>'ответы команд'!AI11</f>
        <v>0</v>
      </c>
    </row>
    <row r="16" spans="1:19" s="16" customFormat="1" ht="27" customHeight="1" thickBot="1" thickTop="1">
      <c r="A16" s="49" t="s">
        <v>216</v>
      </c>
      <c r="B16" s="30" t="s">
        <v>37</v>
      </c>
      <c r="C16" s="31">
        <f aca="true" t="shared" si="1" ref="C16:C21">D16+E16+F16+G16+H16+I16+J16+K16+L16+Q16+M16+N16+O16+P16+R16+S16</f>
        <v>5</v>
      </c>
      <c r="D16" s="29">
        <f>'ответы команд'!E14</f>
        <v>0</v>
      </c>
      <c r="E16" s="29">
        <f>'ответы команд'!G14</f>
        <v>0</v>
      </c>
      <c r="F16" s="29">
        <f>'ответы команд'!I14</f>
        <v>0</v>
      </c>
      <c r="G16" s="29">
        <f>'ответы команд'!K14</f>
        <v>0</v>
      </c>
      <c r="H16" s="29">
        <f>'ответы команд'!M14</f>
        <v>0</v>
      </c>
      <c r="I16" s="29">
        <f>'ответы команд'!O14</f>
        <v>1</v>
      </c>
      <c r="J16" s="29">
        <f>'ответы команд'!Q14</f>
        <v>0</v>
      </c>
      <c r="K16" s="29">
        <f>'ответы команд'!S14</f>
        <v>0</v>
      </c>
      <c r="L16" s="29">
        <f>'ответы команд'!U14</f>
        <v>1</v>
      </c>
      <c r="M16" s="29">
        <f>'ответы команд'!W14</f>
        <v>1</v>
      </c>
      <c r="N16" s="29">
        <f>'ответы команд'!Y14</f>
        <v>0</v>
      </c>
      <c r="O16" s="29">
        <f>'ответы команд'!AA14</f>
        <v>0</v>
      </c>
      <c r="P16" s="29">
        <f>'ответы команд'!AC14</f>
        <v>1</v>
      </c>
      <c r="Q16" s="29">
        <f>'ответы команд'!AE14</f>
        <v>0</v>
      </c>
      <c r="R16" s="29">
        <f>'ответы команд'!AG14</f>
        <v>1</v>
      </c>
      <c r="S16" s="29">
        <f>'ответы команд'!AI14</f>
        <v>0</v>
      </c>
    </row>
    <row r="17" spans="1:19" s="16" customFormat="1" ht="27" customHeight="1" thickBot="1" thickTop="1">
      <c r="A17" s="48" t="s">
        <v>217</v>
      </c>
      <c r="B17" s="27" t="s">
        <v>126</v>
      </c>
      <c r="C17" s="28">
        <f>D17+E17+F17+G17+H17+I17+J17+K17+L17+Q17+M17+N17+O17+P17+R17+S17</f>
        <v>4</v>
      </c>
      <c r="D17" s="29">
        <f>'ответы команд'!E8</f>
        <v>0</v>
      </c>
      <c r="E17" s="29">
        <f>'ответы команд'!G8</f>
        <v>0</v>
      </c>
      <c r="F17" s="29">
        <f>'ответы команд'!I8</f>
        <v>0</v>
      </c>
      <c r="G17" s="29">
        <f>'ответы команд'!K8</f>
        <v>0</v>
      </c>
      <c r="H17" s="29">
        <f>'ответы команд'!M8</f>
        <v>1</v>
      </c>
      <c r="I17" s="29">
        <f>'ответы команд'!O8</f>
        <v>1</v>
      </c>
      <c r="J17" s="29">
        <f>'ответы команд'!Q8</f>
        <v>0</v>
      </c>
      <c r="K17" s="29">
        <f>'ответы команд'!S8</f>
        <v>0</v>
      </c>
      <c r="L17" s="29">
        <f>'ответы команд'!U8</f>
        <v>0</v>
      </c>
      <c r="M17" s="29">
        <f>'ответы команд'!W8</f>
        <v>1</v>
      </c>
      <c r="N17" s="29">
        <f>'ответы команд'!Y8</f>
        <v>0</v>
      </c>
      <c r="O17" s="29">
        <f>'ответы команд'!AA8</f>
        <v>0</v>
      </c>
      <c r="P17" s="29">
        <f>'ответы команд'!AC8</f>
        <v>0</v>
      </c>
      <c r="Q17" s="29">
        <f>'ответы команд'!AE8</f>
        <v>0</v>
      </c>
      <c r="R17" s="29">
        <f>'ответы команд'!AG8</f>
        <v>1</v>
      </c>
      <c r="S17" s="29">
        <f>'ответы команд'!AI8</f>
        <v>0</v>
      </c>
    </row>
    <row r="18" spans="1:19" s="16" customFormat="1" ht="27" customHeight="1" thickBot="1" thickTop="1">
      <c r="A18" s="49" t="s">
        <v>218</v>
      </c>
      <c r="B18" s="30" t="s">
        <v>36</v>
      </c>
      <c r="C18" s="31">
        <f t="shared" si="1"/>
        <v>3</v>
      </c>
      <c r="D18" s="29">
        <f>'ответы команд'!E15</f>
        <v>0</v>
      </c>
      <c r="E18" s="29">
        <f>'ответы команд'!G15</f>
        <v>0</v>
      </c>
      <c r="F18" s="29">
        <f>'ответы команд'!I15</f>
        <v>0</v>
      </c>
      <c r="G18" s="29">
        <f>'ответы команд'!K15</f>
        <v>0</v>
      </c>
      <c r="H18" s="29">
        <f>'ответы команд'!M15</f>
        <v>0</v>
      </c>
      <c r="I18" s="29">
        <f>'ответы команд'!O15</f>
        <v>1</v>
      </c>
      <c r="J18" s="29">
        <f>'ответы команд'!Q15</f>
        <v>0</v>
      </c>
      <c r="K18" s="29">
        <f>'ответы команд'!S15</f>
        <v>0</v>
      </c>
      <c r="L18" s="29">
        <f>'ответы команд'!U15</f>
        <v>1</v>
      </c>
      <c r="M18" s="29">
        <f>'ответы команд'!W15</f>
        <v>1</v>
      </c>
      <c r="N18" s="29">
        <f>'ответы команд'!Y15</f>
        <v>0</v>
      </c>
      <c r="O18" s="29">
        <f>'ответы команд'!AA15</f>
        <v>0</v>
      </c>
      <c r="P18" s="29">
        <f>'ответы команд'!AC15</f>
        <v>0</v>
      </c>
      <c r="Q18" s="29">
        <f>'ответы команд'!AE15</f>
        <v>0</v>
      </c>
      <c r="R18" s="29">
        <f>'ответы команд'!AG15</f>
        <v>0</v>
      </c>
      <c r="S18" s="29">
        <f>'ответы команд'!AI15</f>
        <v>0</v>
      </c>
    </row>
    <row r="19" spans="1:19" s="16" customFormat="1" ht="27" customHeight="1" thickBot="1" thickTop="1">
      <c r="A19" s="48" t="s">
        <v>218</v>
      </c>
      <c r="B19" s="27" t="s">
        <v>35</v>
      </c>
      <c r="C19" s="28">
        <f>D19+E19+F19+G19+H19+I19+J19+K19+L19+Q19+M19+N19+O19+P19+R19+S19</f>
        <v>3</v>
      </c>
      <c r="D19" s="29">
        <f>'ответы команд'!E5</f>
        <v>0</v>
      </c>
      <c r="E19" s="29">
        <f>'ответы команд'!G5</f>
        <v>0</v>
      </c>
      <c r="F19" s="29">
        <f>'ответы команд'!I5</f>
        <v>0</v>
      </c>
      <c r="G19" s="29">
        <f>'ответы команд'!K5</f>
        <v>0</v>
      </c>
      <c r="H19" s="29">
        <f>'ответы команд'!M5</f>
        <v>0</v>
      </c>
      <c r="I19" s="29">
        <f>'ответы команд'!O5</f>
        <v>1</v>
      </c>
      <c r="J19" s="29">
        <f>'ответы команд'!Q5</f>
        <v>0</v>
      </c>
      <c r="K19" s="29">
        <f>'ответы команд'!S5</f>
        <v>0</v>
      </c>
      <c r="L19" s="29">
        <f>'ответы команд'!U5</f>
        <v>0</v>
      </c>
      <c r="M19" s="29">
        <f>'ответы команд'!W5</f>
        <v>0</v>
      </c>
      <c r="N19" s="29">
        <f>'ответы команд'!Y5</f>
        <v>0</v>
      </c>
      <c r="O19" s="29">
        <f>'ответы команд'!AA5</f>
        <v>0</v>
      </c>
      <c r="P19" s="29">
        <f>'ответы команд'!AC5</f>
        <v>1</v>
      </c>
      <c r="Q19" s="29">
        <f>'ответы команд'!AE5</f>
        <v>0</v>
      </c>
      <c r="R19" s="29">
        <f>'ответы команд'!AG5</f>
        <v>0</v>
      </c>
      <c r="S19" s="29">
        <f>'ответы команд'!AI5</f>
        <v>1</v>
      </c>
    </row>
    <row r="20" spans="1:19" s="16" customFormat="1" ht="27" customHeight="1" thickBot="1" thickTop="1">
      <c r="A20" s="49" t="s">
        <v>219</v>
      </c>
      <c r="B20" s="30" t="s">
        <v>64</v>
      </c>
      <c r="C20" s="31">
        <f>D20+E20+F20+G20+H20+I20+J20+K20+L20+Q20+M20+N20+O20+P20+R20+S20</f>
        <v>0</v>
      </c>
      <c r="D20" s="29">
        <f>'ответы команд'!E19</f>
        <v>0</v>
      </c>
      <c r="E20" s="29">
        <f>'ответы команд'!G19</f>
        <v>0</v>
      </c>
      <c r="F20" s="29">
        <f>'ответы команд'!I19</f>
        <v>0</v>
      </c>
      <c r="G20" s="29">
        <f>'ответы команд'!K19</f>
        <v>0</v>
      </c>
      <c r="H20" s="29">
        <f>'ответы команд'!M19</f>
        <v>0</v>
      </c>
      <c r="I20" s="29">
        <f>'ответы команд'!O19</f>
        <v>0</v>
      </c>
      <c r="J20" s="29">
        <f>'ответы команд'!Q19</f>
        <v>0</v>
      </c>
      <c r="K20" s="29">
        <f>'ответы команд'!S19</f>
        <v>0</v>
      </c>
      <c r="L20" s="29">
        <f>'ответы команд'!U19</f>
        <v>0</v>
      </c>
      <c r="M20" s="29">
        <f>'ответы команд'!W19</f>
        <v>0</v>
      </c>
      <c r="N20" s="29">
        <f>'ответы команд'!Y19</f>
        <v>0</v>
      </c>
      <c r="O20" s="29">
        <f>'ответы команд'!AA19</f>
        <v>0</v>
      </c>
      <c r="P20" s="29">
        <f>'ответы команд'!AC19</f>
        <v>0</v>
      </c>
      <c r="Q20" s="29">
        <f>'ответы команд'!AE19</f>
        <v>0</v>
      </c>
      <c r="R20" s="29">
        <f>'ответы команд'!AG19</f>
        <v>0</v>
      </c>
      <c r="S20" s="29">
        <f>'ответы команд'!AI19</f>
        <v>0</v>
      </c>
    </row>
    <row r="21" spans="1:19" s="16" customFormat="1" ht="27" customHeight="1" thickBot="1" thickTop="1">
      <c r="A21" s="48" t="s">
        <v>220</v>
      </c>
      <c r="B21" s="27" t="s">
        <v>39</v>
      </c>
      <c r="C21" s="28">
        <f t="shared" si="1"/>
        <v>0</v>
      </c>
      <c r="D21" s="29">
        <f>'ответы команд'!E18</f>
        <v>0</v>
      </c>
      <c r="E21" s="29">
        <f>'ответы команд'!G18</f>
        <v>0</v>
      </c>
      <c r="F21" s="29">
        <f>'ответы команд'!I18</f>
        <v>0</v>
      </c>
      <c r="G21" s="29">
        <f>'ответы команд'!K18</f>
        <v>0</v>
      </c>
      <c r="H21" s="29">
        <f>'ответы команд'!M18</f>
        <v>0</v>
      </c>
      <c r="I21" s="29">
        <f>'ответы команд'!O18</f>
        <v>0</v>
      </c>
      <c r="J21" s="29">
        <f>'ответы команд'!Q18</f>
        <v>0</v>
      </c>
      <c r="K21" s="29">
        <f>'ответы команд'!S18</f>
        <v>0</v>
      </c>
      <c r="L21" s="29">
        <f>'ответы команд'!U18</f>
        <v>0</v>
      </c>
      <c r="M21" s="29">
        <f>'ответы команд'!W18</f>
        <v>0</v>
      </c>
      <c r="N21" s="29">
        <f>'ответы команд'!Y18</f>
        <v>0</v>
      </c>
      <c r="O21" s="29">
        <f>'ответы команд'!AA18</f>
        <v>0</v>
      </c>
      <c r="P21" s="29">
        <f>'ответы команд'!AC18</f>
        <v>0</v>
      </c>
      <c r="Q21" s="29">
        <f>'ответы команд'!AE18</f>
        <v>0</v>
      </c>
      <c r="R21" s="29">
        <f>'ответы команд'!AG18</f>
        <v>0</v>
      </c>
      <c r="S21" s="29">
        <f>'ответы команд'!AI18</f>
        <v>0</v>
      </c>
    </row>
    <row r="22" spans="1:19" s="16" customFormat="1" ht="27" customHeight="1" thickBot="1" thickTop="1">
      <c r="A22" s="49" t="s">
        <v>220</v>
      </c>
      <c r="B22" s="30" t="s">
        <v>34</v>
      </c>
      <c r="C22" s="31">
        <f>D22+E22+F22+G22+H22+I22+J22+K22+L22+Q22+M22+N22+O22+P22+R22+S22</f>
        <v>0</v>
      </c>
      <c r="D22" s="29">
        <f>'ответы команд'!E10</f>
        <v>0</v>
      </c>
      <c r="E22" s="29">
        <f>'ответы команд'!G10</f>
        <v>0</v>
      </c>
      <c r="F22" s="29">
        <f>'ответы команд'!I10</f>
        <v>0</v>
      </c>
      <c r="G22" s="29">
        <f>'ответы команд'!K10</f>
        <v>0</v>
      </c>
      <c r="H22" s="29">
        <f>'ответы команд'!M10</f>
        <v>0</v>
      </c>
      <c r="I22" s="29">
        <f>'ответы команд'!O10</f>
        <v>0</v>
      </c>
      <c r="J22" s="29">
        <f>'ответы команд'!Q10</f>
        <v>0</v>
      </c>
      <c r="K22" s="29">
        <f>'ответы команд'!S10</f>
        <v>0</v>
      </c>
      <c r="L22" s="29">
        <f>'ответы команд'!U10</f>
        <v>0</v>
      </c>
      <c r="M22" s="29">
        <f>'ответы команд'!W10</f>
        <v>0</v>
      </c>
      <c r="N22" s="29">
        <f>'ответы команд'!Y10</f>
        <v>0</v>
      </c>
      <c r="O22" s="29">
        <f>'ответы команд'!AA10</f>
        <v>0</v>
      </c>
      <c r="P22" s="29">
        <f>'ответы команд'!AC10</f>
        <v>0</v>
      </c>
      <c r="Q22" s="29">
        <f>'ответы команд'!AE10</f>
        <v>0</v>
      </c>
      <c r="R22" s="29">
        <f>'ответы команд'!AG10</f>
        <v>0</v>
      </c>
      <c r="S22" s="29">
        <f>'ответы команд'!AI10</f>
        <v>0</v>
      </c>
    </row>
    <row r="23" spans="1:19" s="16" customFormat="1" ht="27" customHeight="1" thickBot="1" thickTop="1">
      <c r="A23" s="48" t="s">
        <v>220</v>
      </c>
      <c r="B23" s="27" t="s">
        <v>125</v>
      </c>
      <c r="C23" s="28">
        <f>D23+E23+F23+G23+H23+I23+J23+K23+L23+Q23+M23+N23+O23+P23+R23+S23</f>
        <v>0</v>
      </c>
      <c r="D23" s="29">
        <f>'ответы команд'!E23</f>
        <v>0</v>
      </c>
      <c r="E23" s="29">
        <f>'ответы команд'!G23</f>
        <v>0</v>
      </c>
      <c r="F23" s="29">
        <f>'ответы команд'!I23</f>
        <v>0</v>
      </c>
      <c r="G23" s="29">
        <f>'ответы команд'!K23</f>
        <v>0</v>
      </c>
      <c r="H23" s="29">
        <f>'ответы команд'!M23</f>
        <v>0</v>
      </c>
      <c r="I23" s="29">
        <f>'ответы команд'!O23</f>
        <v>0</v>
      </c>
      <c r="J23" s="29">
        <f>'ответы команд'!Q23</f>
        <v>0</v>
      </c>
      <c r="K23" s="29">
        <f>'ответы команд'!S23</f>
        <v>0</v>
      </c>
      <c r="L23" s="29">
        <f>'ответы команд'!U23</f>
        <v>0</v>
      </c>
      <c r="M23" s="29">
        <f>'ответы команд'!W23</f>
        <v>0</v>
      </c>
      <c r="N23" s="29">
        <f>'ответы команд'!Y23</f>
        <v>0</v>
      </c>
      <c r="O23" s="29">
        <f>'ответы команд'!AA23</f>
        <v>0</v>
      </c>
      <c r="P23" s="29">
        <f>'ответы команд'!AC23</f>
        <v>0</v>
      </c>
      <c r="Q23" s="29">
        <f>'ответы команд'!AE23</f>
        <v>0</v>
      </c>
      <c r="R23" s="29">
        <f>'ответы команд'!AG23</f>
        <v>0</v>
      </c>
      <c r="S23" s="29">
        <f>'ответы команд'!AI23</f>
        <v>0</v>
      </c>
    </row>
    <row r="24" spans="1:19" ht="26.25" customHeight="1" thickTop="1">
      <c r="A24" s="7"/>
      <c r="B24" s="8" t="s">
        <v>22</v>
      </c>
      <c r="C24" s="9"/>
      <c r="D24" s="11">
        <f aca="true" t="shared" si="2" ref="D24:S24">SUM(D5:D23)/D4</f>
        <v>2.6666666666666665</v>
      </c>
      <c r="E24" s="11">
        <f t="shared" si="2"/>
        <v>8</v>
      </c>
      <c r="F24" s="11">
        <f t="shared" si="2"/>
        <v>3</v>
      </c>
      <c r="G24" s="11">
        <f t="shared" si="2"/>
        <v>0</v>
      </c>
      <c r="H24" s="11">
        <f t="shared" si="2"/>
        <v>6</v>
      </c>
      <c r="I24" s="11">
        <f t="shared" si="2"/>
        <v>15</v>
      </c>
      <c r="J24" s="11">
        <f t="shared" si="2"/>
        <v>2</v>
      </c>
      <c r="K24" s="11">
        <f t="shared" si="2"/>
        <v>3</v>
      </c>
      <c r="L24" s="11">
        <f t="shared" si="2"/>
        <v>11</v>
      </c>
      <c r="M24" s="11">
        <f t="shared" si="2"/>
        <v>11</v>
      </c>
      <c r="N24" s="11">
        <f t="shared" si="2"/>
        <v>7</v>
      </c>
      <c r="O24" s="11">
        <f t="shared" si="2"/>
        <v>3</v>
      </c>
      <c r="P24" s="11">
        <f t="shared" si="2"/>
        <v>10</v>
      </c>
      <c r="Q24" s="11">
        <f t="shared" si="2"/>
        <v>4</v>
      </c>
      <c r="R24" s="11">
        <f t="shared" si="2"/>
        <v>13</v>
      </c>
      <c r="S24" s="11">
        <f t="shared" si="2"/>
        <v>10</v>
      </c>
    </row>
    <row r="25" ht="7.5" customHeight="1">
      <c r="C25" s="2"/>
    </row>
    <row r="26" ht="15">
      <c r="C26" s="2"/>
    </row>
  </sheetData>
  <sheetProtection/>
  <autoFilter ref="A3:S24"/>
  <conditionalFormatting sqref="D19:Q19 D13:S18 D22:S23 D5:S11 D20:S20">
    <cfRule type="cellIs" priority="17" dxfId="1" operator="equal" stopIfTrue="1">
      <formula>0</formula>
    </cfRule>
    <cfRule type="expression" priority="18" dxfId="0" stopIfTrue="1">
      <formula>D5=D$4</formula>
    </cfRule>
  </conditionalFormatting>
  <conditionalFormatting sqref="D12:Q12">
    <cfRule type="cellIs" priority="15" dxfId="1" operator="equal" stopIfTrue="1">
      <formula>0</formula>
    </cfRule>
    <cfRule type="expression" priority="16" dxfId="0" stopIfTrue="1">
      <formula>D12=D$4</formula>
    </cfRule>
  </conditionalFormatting>
  <conditionalFormatting sqref="R19:S19">
    <cfRule type="cellIs" priority="9" dxfId="1" operator="equal" stopIfTrue="1">
      <formula>0</formula>
    </cfRule>
    <cfRule type="expression" priority="10" dxfId="0" stopIfTrue="1">
      <formula>R19=R$4</formula>
    </cfRule>
  </conditionalFormatting>
  <conditionalFormatting sqref="R12:S12">
    <cfRule type="cellIs" priority="7" dxfId="1" operator="equal" stopIfTrue="1">
      <formula>0</formula>
    </cfRule>
    <cfRule type="expression" priority="8" dxfId="0" stopIfTrue="1">
      <formula>R12=R$4</formula>
    </cfRule>
  </conditionalFormatting>
  <conditionalFormatting sqref="D21:Q21">
    <cfRule type="cellIs" priority="3" dxfId="1" operator="equal" stopIfTrue="1">
      <formula>0</formula>
    </cfRule>
    <cfRule type="expression" priority="4" dxfId="0" stopIfTrue="1">
      <formula>D21=D$4</formula>
    </cfRule>
  </conditionalFormatting>
  <conditionalFormatting sqref="R21:S21">
    <cfRule type="cellIs" priority="1" dxfId="1" operator="equal" stopIfTrue="1">
      <formula>0</formula>
    </cfRule>
    <cfRule type="expression" priority="2" dxfId="0" stopIfTrue="1">
      <formula>R21=R$4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pane xSplit="2" ySplit="3" topLeftCell="W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20" sqref="AI20"/>
    </sheetView>
  </sheetViews>
  <sheetFormatPr defaultColWidth="9.140625" defaultRowHeight="15" outlineLevelCol="1"/>
  <cols>
    <col min="1" max="1" width="6.28125" style="0" customWidth="1"/>
    <col min="2" max="2" width="23.28125" style="0" customWidth="1"/>
    <col min="3" max="3" width="7.7109375" style="3" customWidth="1"/>
    <col min="4" max="4" width="19.421875" style="1" customWidth="1" outlineLevel="1"/>
    <col min="5" max="5" width="5.7109375" style="2" bestFit="1" customWidth="1"/>
    <col min="6" max="6" width="24.28125" style="0" customWidth="1" outlineLevel="1"/>
    <col min="7" max="7" width="5.7109375" style="2" bestFit="1" customWidth="1"/>
    <col min="8" max="8" width="19.28125" style="0" customWidth="1" outlineLevel="1"/>
    <col min="9" max="9" width="5.7109375" style="2" bestFit="1" customWidth="1"/>
    <col min="10" max="10" width="20.8515625" style="0" customWidth="1" outlineLevel="1"/>
    <col min="11" max="11" width="5.7109375" style="2" bestFit="1" customWidth="1"/>
    <col min="12" max="12" width="20.8515625" style="0" customWidth="1" outlineLevel="1"/>
    <col min="13" max="13" width="5.7109375" style="2" bestFit="1" customWidth="1"/>
    <col min="14" max="14" width="20.8515625" style="0" customWidth="1" outlineLevel="1"/>
    <col min="15" max="15" width="5.7109375" style="2" bestFit="1" customWidth="1"/>
    <col min="16" max="16" width="21.7109375" style="0" customWidth="1" outlineLevel="1"/>
    <col min="17" max="17" width="5.7109375" style="2" bestFit="1" customWidth="1"/>
    <col min="18" max="18" width="19.28125" style="0" customWidth="1" outlineLevel="1"/>
    <col min="19" max="19" width="5.7109375" style="2" bestFit="1" customWidth="1"/>
    <col min="20" max="20" width="21.57421875" style="0" customWidth="1" outlineLevel="1"/>
    <col min="21" max="21" width="5.7109375" style="2" bestFit="1" customWidth="1"/>
    <col min="22" max="22" width="22.421875" style="0" customWidth="1" outlineLevel="1"/>
    <col min="23" max="23" width="5.7109375" style="2" bestFit="1" customWidth="1"/>
    <col min="24" max="24" width="19.8515625" style="0" customWidth="1" outlineLevel="1"/>
    <col min="25" max="25" width="5.7109375" style="2" bestFit="1" customWidth="1"/>
    <col min="26" max="26" width="22.28125" style="0" customWidth="1" outlineLevel="1"/>
    <col min="27" max="27" width="5.7109375" style="2" bestFit="1" customWidth="1"/>
    <col min="28" max="28" width="22.140625" style="0" customWidth="1" outlineLevel="1"/>
    <col min="29" max="29" width="5.7109375" style="2" bestFit="1" customWidth="1"/>
    <col min="30" max="30" width="20.00390625" style="0" customWidth="1" outlineLevel="1"/>
    <col min="31" max="31" width="5.7109375" style="2" bestFit="1" customWidth="1"/>
    <col min="32" max="32" width="20.00390625" style="0" customWidth="1" outlineLevel="1"/>
    <col min="33" max="33" width="5.7109375" style="2" bestFit="1" customWidth="1"/>
    <col min="34" max="34" width="20.00390625" style="0" customWidth="1" outlineLevel="1"/>
    <col min="35" max="35" width="5.7109375" style="2" bestFit="1" customWidth="1"/>
  </cols>
  <sheetData>
    <row r="1" ht="18.75">
      <c r="B1" s="6" t="s">
        <v>23</v>
      </c>
    </row>
    <row r="3" spans="1:35" ht="36">
      <c r="A3" s="5" t="s">
        <v>3</v>
      </c>
      <c r="B3" s="5" t="s">
        <v>4</v>
      </c>
      <c r="C3" s="4" t="s">
        <v>0</v>
      </c>
      <c r="D3" s="38" t="s">
        <v>43</v>
      </c>
      <c r="E3" s="21" t="s">
        <v>5</v>
      </c>
      <c r="F3" s="38" t="s">
        <v>44</v>
      </c>
      <c r="G3" s="21" t="s">
        <v>6</v>
      </c>
      <c r="H3" s="38" t="s">
        <v>45</v>
      </c>
      <c r="I3" s="21" t="s">
        <v>7</v>
      </c>
      <c r="J3" s="38" t="s">
        <v>46</v>
      </c>
      <c r="K3" s="21" t="s">
        <v>8</v>
      </c>
      <c r="L3" s="38" t="s">
        <v>47</v>
      </c>
      <c r="M3" s="21" t="s">
        <v>9</v>
      </c>
      <c r="N3" s="38" t="s">
        <v>48</v>
      </c>
      <c r="O3" s="21" t="s">
        <v>10</v>
      </c>
      <c r="P3" s="38" t="s">
        <v>49</v>
      </c>
      <c r="Q3" s="21" t="s">
        <v>11</v>
      </c>
      <c r="R3" s="38" t="s">
        <v>50</v>
      </c>
      <c r="S3" s="21" t="s">
        <v>12</v>
      </c>
      <c r="T3" s="38" t="s">
        <v>51</v>
      </c>
      <c r="U3" s="21" t="s">
        <v>13</v>
      </c>
      <c r="V3" s="38" t="s">
        <v>52</v>
      </c>
      <c r="W3" s="21" t="s">
        <v>14</v>
      </c>
      <c r="X3" s="38" t="s">
        <v>53</v>
      </c>
      <c r="Y3" s="21" t="s">
        <v>15</v>
      </c>
      <c r="Z3" s="38" t="s">
        <v>54</v>
      </c>
      <c r="AA3" s="21" t="s">
        <v>16</v>
      </c>
      <c r="AB3" s="38" t="s">
        <v>55</v>
      </c>
      <c r="AC3" s="21" t="s">
        <v>17</v>
      </c>
      <c r="AD3" s="38" t="s">
        <v>56</v>
      </c>
      <c r="AE3" s="21" t="s">
        <v>18</v>
      </c>
      <c r="AF3" s="38" t="s">
        <v>58</v>
      </c>
      <c r="AG3" s="21" t="s">
        <v>25</v>
      </c>
      <c r="AH3" s="38" t="s">
        <v>57</v>
      </c>
      <c r="AI3" s="21" t="s">
        <v>26</v>
      </c>
    </row>
    <row r="4" spans="1:35" s="16" customFormat="1" ht="46.5" customHeight="1">
      <c r="A4" s="12"/>
      <c r="B4" s="13" t="s">
        <v>1</v>
      </c>
      <c r="C4" s="15">
        <f>E4+G4+I4+K4+M4+O4+Q4+S4+U4+AE4+W4+Y4+AA4+AC4+AG4+AI4</f>
        <v>21</v>
      </c>
      <c r="D4" s="14" t="s">
        <v>140</v>
      </c>
      <c r="E4" s="15">
        <v>3</v>
      </c>
      <c r="F4" s="39" t="s">
        <v>63</v>
      </c>
      <c r="G4" s="40">
        <v>1</v>
      </c>
      <c r="H4" s="39" t="s">
        <v>119</v>
      </c>
      <c r="I4" s="40">
        <v>1</v>
      </c>
      <c r="J4" s="39" t="s">
        <v>71</v>
      </c>
      <c r="K4" s="40">
        <v>2</v>
      </c>
      <c r="L4" s="39" t="s">
        <v>66</v>
      </c>
      <c r="M4" s="40">
        <v>1</v>
      </c>
      <c r="N4" s="39" t="s">
        <v>62</v>
      </c>
      <c r="O4" s="40">
        <v>1</v>
      </c>
      <c r="P4" s="39" t="s">
        <v>19</v>
      </c>
      <c r="Q4" s="40">
        <v>2</v>
      </c>
      <c r="R4" s="39" t="s">
        <v>87</v>
      </c>
      <c r="S4" s="40">
        <v>2</v>
      </c>
      <c r="T4" s="39" t="s">
        <v>69</v>
      </c>
      <c r="U4" s="40">
        <v>1</v>
      </c>
      <c r="V4" s="41" t="s">
        <v>59</v>
      </c>
      <c r="W4" s="40">
        <v>1</v>
      </c>
      <c r="X4" s="39" t="s">
        <v>65</v>
      </c>
      <c r="Y4" s="40">
        <v>1</v>
      </c>
      <c r="Z4" s="39" t="s">
        <v>88</v>
      </c>
      <c r="AA4" s="40">
        <v>1</v>
      </c>
      <c r="AB4" s="39" t="s">
        <v>67</v>
      </c>
      <c r="AC4" s="40">
        <v>1</v>
      </c>
      <c r="AD4" s="39" t="s">
        <v>90</v>
      </c>
      <c r="AE4" s="40">
        <v>1</v>
      </c>
      <c r="AF4" s="39" t="s">
        <v>60</v>
      </c>
      <c r="AG4" s="40">
        <v>1</v>
      </c>
      <c r="AH4" s="39" t="s">
        <v>61</v>
      </c>
      <c r="AI4" s="40">
        <v>1</v>
      </c>
    </row>
    <row r="5" spans="1:35" s="16" customFormat="1" ht="36.75" customHeight="1">
      <c r="A5" s="17"/>
      <c r="B5" s="18" t="s">
        <v>35</v>
      </c>
      <c r="C5" s="19">
        <f aca="true" t="shared" si="0" ref="C5:C23">E5+G5+I5+K5+M5+O5+Q5+S5+U5+AE5+W5+Y5+AA5+AC5+AG5+AI5</f>
        <v>3</v>
      </c>
      <c r="D5" s="36" t="s">
        <v>80</v>
      </c>
      <c r="E5" s="20">
        <v>0</v>
      </c>
      <c r="F5" s="36" t="s">
        <v>80</v>
      </c>
      <c r="G5" s="20">
        <v>0</v>
      </c>
      <c r="H5" s="36" t="s">
        <v>80</v>
      </c>
      <c r="I5" s="20">
        <v>0</v>
      </c>
      <c r="J5" s="36" t="s">
        <v>80</v>
      </c>
      <c r="K5" s="20">
        <v>0</v>
      </c>
      <c r="L5" s="36" t="s">
        <v>80</v>
      </c>
      <c r="M5" s="20">
        <v>0</v>
      </c>
      <c r="N5" s="35" t="s">
        <v>62</v>
      </c>
      <c r="O5" s="20">
        <v>1</v>
      </c>
      <c r="P5" s="35" t="s">
        <v>92</v>
      </c>
      <c r="Q5" s="20">
        <v>0</v>
      </c>
      <c r="R5" s="35" t="s">
        <v>193</v>
      </c>
      <c r="S5" s="20">
        <v>0</v>
      </c>
      <c r="T5" s="36" t="s">
        <v>80</v>
      </c>
      <c r="U5" s="20">
        <v>0</v>
      </c>
      <c r="V5" s="36" t="s">
        <v>80</v>
      </c>
      <c r="W5" s="20">
        <v>0</v>
      </c>
      <c r="X5" s="36" t="s">
        <v>80</v>
      </c>
      <c r="Y5" s="20">
        <v>0</v>
      </c>
      <c r="Z5" s="36" t="s">
        <v>80</v>
      </c>
      <c r="AA5" s="20">
        <v>0</v>
      </c>
      <c r="AB5" s="35" t="s">
        <v>89</v>
      </c>
      <c r="AC5" s="20">
        <v>1</v>
      </c>
      <c r="AD5" s="36" t="s">
        <v>80</v>
      </c>
      <c r="AE5" s="20">
        <v>0</v>
      </c>
      <c r="AF5" s="36" t="s">
        <v>80</v>
      </c>
      <c r="AG5" s="20">
        <v>0</v>
      </c>
      <c r="AH5" s="23" t="s">
        <v>20</v>
      </c>
      <c r="AI5" s="22">
        <v>1</v>
      </c>
    </row>
    <row r="6" spans="1:35" s="16" customFormat="1" ht="36.75" customHeight="1">
      <c r="A6" s="17"/>
      <c r="B6" s="18" t="s">
        <v>28</v>
      </c>
      <c r="C6" s="19">
        <f t="shared" si="0"/>
        <v>8</v>
      </c>
      <c r="D6" s="35" t="s">
        <v>148</v>
      </c>
      <c r="E6" s="20">
        <v>0</v>
      </c>
      <c r="F6" s="35" t="s">
        <v>178</v>
      </c>
      <c r="G6" s="20">
        <v>0</v>
      </c>
      <c r="H6" s="35" t="s">
        <v>184</v>
      </c>
      <c r="I6" s="20">
        <v>0</v>
      </c>
      <c r="J6" s="35" t="s">
        <v>70</v>
      </c>
      <c r="K6" s="20">
        <v>0</v>
      </c>
      <c r="L6" s="35" t="s">
        <v>149</v>
      </c>
      <c r="M6" s="20">
        <v>0</v>
      </c>
      <c r="N6" s="23" t="s">
        <v>20</v>
      </c>
      <c r="O6" s="22">
        <v>1</v>
      </c>
      <c r="P6" s="35" t="s">
        <v>74</v>
      </c>
      <c r="Q6" s="20">
        <v>0</v>
      </c>
      <c r="R6" s="35" t="s">
        <v>150</v>
      </c>
      <c r="S6" s="20">
        <v>0</v>
      </c>
      <c r="T6" s="35" t="s">
        <v>69</v>
      </c>
      <c r="U6" s="20">
        <v>1</v>
      </c>
      <c r="V6" s="42" t="s">
        <v>59</v>
      </c>
      <c r="W6" s="20">
        <v>1</v>
      </c>
      <c r="X6" s="35" t="s">
        <v>65</v>
      </c>
      <c r="Y6" s="20">
        <v>1</v>
      </c>
      <c r="Z6" s="35" t="s">
        <v>179</v>
      </c>
      <c r="AA6" s="20">
        <v>0</v>
      </c>
      <c r="AB6" s="35" t="s">
        <v>89</v>
      </c>
      <c r="AC6" s="20">
        <v>1</v>
      </c>
      <c r="AD6" s="35" t="s">
        <v>90</v>
      </c>
      <c r="AE6" s="20">
        <v>1</v>
      </c>
      <c r="AF6" s="35" t="s">
        <v>60</v>
      </c>
      <c r="AG6" s="20">
        <v>1</v>
      </c>
      <c r="AH6" s="37" t="s">
        <v>61</v>
      </c>
      <c r="AI6" s="20">
        <v>1</v>
      </c>
    </row>
    <row r="7" spans="1:35" s="16" customFormat="1" ht="36.75" customHeight="1">
      <c r="A7" s="17"/>
      <c r="B7" s="18" t="s">
        <v>40</v>
      </c>
      <c r="C7" s="19">
        <f t="shared" si="0"/>
        <v>7</v>
      </c>
      <c r="D7" s="36" t="s">
        <v>80</v>
      </c>
      <c r="E7" s="20">
        <v>0</v>
      </c>
      <c r="F7" s="36" t="s">
        <v>80</v>
      </c>
      <c r="G7" s="20">
        <v>0</v>
      </c>
      <c r="H7" s="35" t="s">
        <v>135</v>
      </c>
      <c r="I7" s="20">
        <v>0</v>
      </c>
      <c r="J7" s="36" t="s">
        <v>80</v>
      </c>
      <c r="K7" s="20">
        <v>0</v>
      </c>
      <c r="L7" s="43" t="s">
        <v>117</v>
      </c>
      <c r="M7" s="44">
        <v>1</v>
      </c>
      <c r="N7" s="35" t="s">
        <v>62</v>
      </c>
      <c r="O7" s="20">
        <v>1</v>
      </c>
      <c r="P7" s="37" t="s">
        <v>136</v>
      </c>
      <c r="Q7" s="20">
        <v>0</v>
      </c>
      <c r="R7" s="35" t="s">
        <v>137</v>
      </c>
      <c r="S7" s="20">
        <v>0</v>
      </c>
      <c r="T7" s="36" t="s">
        <v>80</v>
      </c>
      <c r="U7" s="20">
        <v>0</v>
      </c>
      <c r="V7" s="42" t="s">
        <v>59</v>
      </c>
      <c r="W7" s="20">
        <v>1</v>
      </c>
      <c r="X7" s="35" t="s">
        <v>65</v>
      </c>
      <c r="Y7" s="20">
        <v>1</v>
      </c>
      <c r="Z7" s="35" t="s">
        <v>138</v>
      </c>
      <c r="AA7" s="20">
        <v>0</v>
      </c>
      <c r="AB7" s="35" t="s">
        <v>89</v>
      </c>
      <c r="AC7" s="20">
        <v>1</v>
      </c>
      <c r="AD7" s="37" t="s">
        <v>118</v>
      </c>
      <c r="AE7" s="20">
        <v>0</v>
      </c>
      <c r="AF7" s="23" t="s">
        <v>20</v>
      </c>
      <c r="AG7" s="22">
        <v>1</v>
      </c>
      <c r="AH7" s="37" t="s">
        <v>61</v>
      </c>
      <c r="AI7" s="20">
        <v>1</v>
      </c>
    </row>
    <row r="8" spans="1:35" s="16" customFormat="1" ht="36.75" customHeight="1">
      <c r="A8" s="17"/>
      <c r="B8" s="18" t="s">
        <v>42</v>
      </c>
      <c r="C8" s="19">
        <f t="shared" si="0"/>
        <v>4</v>
      </c>
      <c r="D8" s="35" t="s">
        <v>156</v>
      </c>
      <c r="E8" s="20">
        <v>0</v>
      </c>
      <c r="F8" s="36" t="s">
        <v>80</v>
      </c>
      <c r="G8" s="20">
        <v>0</v>
      </c>
      <c r="H8" s="36" t="s">
        <v>80</v>
      </c>
      <c r="I8" s="20">
        <v>0</v>
      </c>
      <c r="J8" s="35" t="s">
        <v>113</v>
      </c>
      <c r="K8" s="20">
        <v>0</v>
      </c>
      <c r="L8" s="35" t="s">
        <v>66</v>
      </c>
      <c r="M8" s="20">
        <v>1</v>
      </c>
      <c r="N8" s="35" t="s">
        <v>114</v>
      </c>
      <c r="O8" s="20">
        <v>1</v>
      </c>
      <c r="P8" s="35" t="s">
        <v>157</v>
      </c>
      <c r="Q8" s="20">
        <v>0</v>
      </c>
      <c r="R8" s="35" t="s">
        <v>158</v>
      </c>
      <c r="S8" s="20">
        <v>0</v>
      </c>
      <c r="T8" s="35" t="s">
        <v>159</v>
      </c>
      <c r="U8" s="20">
        <v>0</v>
      </c>
      <c r="V8" s="42" t="s">
        <v>59</v>
      </c>
      <c r="W8" s="20">
        <v>1</v>
      </c>
      <c r="X8" s="35" t="s">
        <v>160</v>
      </c>
      <c r="Y8" s="20">
        <v>0</v>
      </c>
      <c r="Z8" s="36" t="s">
        <v>80</v>
      </c>
      <c r="AA8" s="20">
        <v>0</v>
      </c>
      <c r="AB8" s="37" t="s">
        <v>161</v>
      </c>
      <c r="AC8" s="20">
        <v>0</v>
      </c>
      <c r="AD8" s="36" t="s">
        <v>80</v>
      </c>
      <c r="AE8" s="20">
        <v>0</v>
      </c>
      <c r="AF8" s="35" t="s">
        <v>60</v>
      </c>
      <c r="AG8" s="20">
        <v>1</v>
      </c>
      <c r="AH8" s="35" t="s">
        <v>162</v>
      </c>
      <c r="AI8" s="20">
        <v>0</v>
      </c>
    </row>
    <row r="9" spans="1:35" s="16" customFormat="1" ht="36.75" customHeight="1">
      <c r="A9" s="17"/>
      <c r="B9" s="18" t="s">
        <v>38</v>
      </c>
      <c r="C9" s="19">
        <f t="shared" si="0"/>
        <v>7</v>
      </c>
      <c r="D9" s="35" t="s">
        <v>142</v>
      </c>
      <c r="E9" s="20">
        <v>0</v>
      </c>
      <c r="F9" s="35" t="s">
        <v>63</v>
      </c>
      <c r="G9" s="20">
        <v>1</v>
      </c>
      <c r="H9" s="35" t="s">
        <v>75</v>
      </c>
      <c r="I9" s="20">
        <v>0</v>
      </c>
      <c r="J9" s="35" t="s">
        <v>70</v>
      </c>
      <c r="K9" s="20">
        <v>0</v>
      </c>
      <c r="L9" s="35" t="s">
        <v>66</v>
      </c>
      <c r="M9" s="20">
        <v>1</v>
      </c>
      <c r="N9" s="35" t="s">
        <v>62</v>
      </c>
      <c r="O9" s="20">
        <v>1</v>
      </c>
      <c r="P9" s="35" t="s">
        <v>74</v>
      </c>
      <c r="Q9" s="20">
        <v>0</v>
      </c>
      <c r="R9" s="35" t="s">
        <v>76</v>
      </c>
      <c r="S9" s="20">
        <v>0</v>
      </c>
      <c r="T9" s="35" t="s">
        <v>69</v>
      </c>
      <c r="U9" s="20">
        <v>1</v>
      </c>
      <c r="V9" s="42" t="s">
        <v>77</v>
      </c>
      <c r="W9" s="20">
        <v>0</v>
      </c>
      <c r="X9" s="35" t="s">
        <v>73</v>
      </c>
      <c r="Y9" s="20">
        <v>0</v>
      </c>
      <c r="Z9" s="35" t="s">
        <v>78</v>
      </c>
      <c r="AA9" s="20">
        <v>0</v>
      </c>
      <c r="AB9" s="35" t="s">
        <v>79</v>
      </c>
      <c r="AC9" s="20">
        <v>0</v>
      </c>
      <c r="AD9" s="23" t="s">
        <v>20</v>
      </c>
      <c r="AE9" s="22">
        <v>1</v>
      </c>
      <c r="AF9" s="35" t="s">
        <v>60</v>
      </c>
      <c r="AG9" s="20">
        <v>1</v>
      </c>
      <c r="AH9" s="35" t="s">
        <v>68</v>
      </c>
      <c r="AI9" s="20">
        <v>1</v>
      </c>
    </row>
    <row r="10" spans="1:35" s="16" customFormat="1" ht="36.75" customHeight="1">
      <c r="A10" s="17"/>
      <c r="B10" s="18" t="s">
        <v>34</v>
      </c>
      <c r="C10" s="19">
        <f>E10+G10+I10+K10+M10+O10+Q10+S10+U10+AE10+W10+Y10+AA10+AC10+AG10+AI10</f>
        <v>0</v>
      </c>
      <c r="D10" s="35" t="s">
        <v>172</v>
      </c>
      <c r="E10" s="20">
        <v>0</v>
      </c>
      <c r="F10" s="36" t="s">
        <v>80</v>
      </c>
      <c r="G10" s="20">
        <v>0</v>
      </c>
      <c r="H10" s="35" t="s">
        <v>171</v>
      </c>
      <c r="I10" s="20">
        <v>0</v>
      </c>
      <c r="J10" s="36" t="s">
        <v>80</v>
      </c>
      <c r="K10" s="20">
        <v>0</v>
      </c>
      <c r="L10" s="35" t="s">
        <v>170</v>
      </c>
      <c r="M10" s="20">
        <v>0</v>
      </c>
      <c r="N10" s="36" t="s">
        <v>80</v>
      </c>
      <c r="O10" s="20">
        <v>0</v>
      </c>
      <c r="P10" s="35" t="s">
        <v>164</v>
      </c>
      <c r="Q10" s="20">
        <v>0</v>
      </c>
      <c r="R10" s="35" t="s">
        <v>163</v>
      </c>
      <c r="S10" s="20">
        <v>0</v>
      </c>
      <c r="T10" s="35" t="s">
        <v>166</v>
      </c>
      <c r="U10" s="20">
        <v>0</v>
      </c>
      <c r="V10" s="45" t="s">
        <v>169</v>
      </c>
      <c r="W10" s="20">
        <v>0</v>
      </c>
      <c r="X10" s="35" t="s">
        <v>168</v>
      </c>
      <c r="Y10" s="20">
        <v>0</v>
      </c>
      <c r="Z10" s="35" t="s">
        <v>167</v>
      </c>
      <c r="AA10" s="20">
        <v>0</v>
      </c>
      <c r="AB10" s="35" t="s">
        <v>165</v>
      </c>
      <c r="AC10" s="20">
        <v>0</v>
      </c>
      <c r="AD10" s="36" t="s">
        <v>80</v>
      </c>
      <c r="AE10" s="20">
        <v>0</v>
      </c>
      <c r="AF10" s="36" t="s">
        <v>80</v>
      </c>
      <c r="AG10" s="20">
        <v>0</v>
      </c>
      <c r="AH10" s="36" t="s">
        <v>80</v>
      </c>
      <c r="AI10" s="20">
        <v>0</v>
      </c>
    </row>
    <row r="11" spans="1:35" s="16" customFormat="1" ht="36.75" customHeight="1">
      <c r="A11" s="17"/>
      <c r="B11" s="18" t="s">
        <v>41</v>
      </c>
      <c r="C11" s="19">
        <f t="shared" si="0"/>
        <v>5</v>
      </c>
      <c r="D11" s="36" t="s">
        <v>80</v>
      </c>
      <c r="E11" s="20">
        <v>0</v>
      </c>
      <c r="F11" s="35" t="s">
        <v>63</v>
      </c>
      <c r="G11" s="20">
        <v>1</v>
      </c>
      <c r="H11" s="36" t="s">
        <v>80</v>
      </c>
      <c r="I11" s="20">
        <v>0</v>
      </c>
      <c r="J11" s="35" t="s">
        <v>115</v>
      </c>
      <c r="K11" s="20">
        <v>0</v>
      </c>
      <c r="L11" s="36" t="s">
        <v>80</v>
      </c>
      <c r="M11" s="20">
        <v>0</v>
      </c>
      <c r="N11" s="35" t="s">
        <v>62</v>
      </c>
      <c r="O11" s="20">
        <v>1</v>
      </c>
      <c r="P11" s="35" t="s">
        <v>116</v>
      </c>
      <c r="Q11" s="20">
        <v>0</v>
      </c>
      <c r="R11" s="35" t="s">
        <v>147</v>
      </c>
      <c r="S11" s="20">
        <v>0</v>
      </c>
      <c r="T11" s="35" t="s">
        <v>69</v>
      </c>
      <c r="U11" s="20">
        <v>1</v>
      </c>
      <c r="V11" s="42" t="s">
        <v>59</v>
      </c>
      <c r="W11" s="20">
        <v>1</v>
      </c>
      <c r="X11" s="36" t="s">
        <v>80</v>
      </c>
      <c r="Y11" s="20">
        <v>0</v>
      </c>
      <c r="Z11" s="36" t="s">
        <v>80</v>
      </c>
      <c r="AA11" s="20">
        <v>0</v>
      </c>
      <c r="AB11" s="36" t="s">
        <v>80</v>
      </c>
      <c r="AC11" s="20">
        <v>0</v>
      </c>
      <c r="AD11" s="36" t="s">
        <v>80</v>
      </c>
      <c r="AE11" s="20">
        <v>0</v>
      </c>
      <c r="AF11" s="35" t="s">
        <v>60</v>
      </c>
      <c r="AG11" s="20">
        <v>1</v>
      </c>
      <c r="AH11" s="36" t="s">
        <v>80</v>
      </c>
      <c r="AI11" s="20">
        <v>0</v>
      </c>
    </row>
    <row r="12" spans="1:35" s="16" customFormat="1" ht="36.75" customHeight="1">
      <c r="A12" s="17"/>
      <c r="B12" s="18" t="s">
        <v>30</v>
      </c>
      <c r="C12" s="19">
        <f>E12+G12+I12+K12+M12+O12+Q12+S12+U12+AE12+W12+Y12+AA12+AC12+AG12+AI12</f>
        <v>13</v>
      </c>
      <c r="D12" s="35" t="s">
        <v>143</v>
      </c>
      <c r="E12" s="20">
        <v>0</v>
      </c>
      <c r="F12" s="35" t="s">
        <v>63</v>
      </c>
      <c r="G12" s="20">
        <v>1</v>
      </c>
      <c r="H12" s="36" t="s">
        <v>80</v>
      </c>
      <c r="I12" s="20">
        <v>0</v>
      </c>
      <c r="J12" s="35" t="s">
        <v>86</v>
      </c>
      <c r="K12" s="20">
        <v>0</v>
      </c>
      <c r="L12" s="23" t="s">
        <v>20</v>
      </c>
      <c r="M12" s="22">
        <v>1</v>
      </c>
      <c r="N12" s="35" t="s">
        <v>62</v>
      </c>
      <c r="O12" s="20">
        <v>1</v>
      </c>
      <c r="P12" s="35" t="s">
        <v>74</v>
      </c>
      <c r="Q12" s="20">
        <v>0</v>
      </c>
      <c r="R12" s="35" t="s">
        <v>87</v>
      </c>
      <c r="S12" s="20">
        <v>2</v>
      </c>
      <c r="T12" s="35" t="s">
        <v>69</v>
      </c>
      <c r="U12" s="20">
        <v>1</v>
      </c>
      <c r="V12" s="42" t="s">
        <v>59</v>
      </c>
      <c r="W12" s="20">
        <v>1</v>
      </c>
      <c r="X12" s="35" t="s">
        <v>65</v>
      </c>
      <c r="Y12" s="20">
        <v>1</v>
      </c>
      <c r="Z12" s="37" t="s">
        <v>88</v>
      </c>
      <c r="AA12" s="20">
        <v>1</v>
      </c>
      <c r="AB12" s="35" t="s">
        <v>89</v>
      </c>
      <c r="AC12" s="20">
        <v>1</v>
      </c>
      <c r="AD12" s="35" t="s">
        <v>90</v>
      </c>
      <c r="AE12" s="20">
        <v>1</v>
      </c>
      <c r="AF12" s="35" t="s">
        <v>60</v>
      </c>
      <c r="AG12" s="20">
        <v>1</v>
      </c>
      <c r="AH12" s="35" t="s">
        <v>68</v>
      </c>
      <c r="AI12" s="20">
        <v>1</v>
      </c>
    </row>
    <row r="13" spans="1:35" s="16" customFormat="1" ht="36.75" customHeight="1">
      <c r="A13" s="17"/>
      <c r="B13" s="18" t="s">
        <v>33</v>
      </c>
      <c r="C13" s="19">
        <f t="shared" si="0"/>
        <v>8</v>
      </c>
      <c r="D13" s="35" t="s">
        <v>188</v>
      </c>
      <c r="E13" s="20">
        <v>0</v>
      </c>
      <c r="F13" s="35" t="s">
        <v>63</v>
      </c>
      <c r="G13" s="20">
        <v>1</v>
      </c>
      <c r="H13" s="35" t="s">
        <v>119</v>
      </c>
      <c r="I13" s="20">
        <v>1</v>
      </c>
      <c r="J13" s="35" t="s">
        <v>190</v>
      </c>
      <c r="K13" s="20">
        <v>0</v>
      </c>
      <c r="L13" s="35" t="s">
        <v>180</v>
      </c>
      <c r="M13" s="20">
        <v>0</v>
      </c>
      <c r="N13" s="35" t="s">
        <v>62</v>
      </c>
      <c r="O13" s="20">
        <v>1</v>
      </c>
      <c r="P13" s="35" t="s">
        <v>185</v>
      </c>
      <c r="Q13" s="20">
        <v>0</v>
      </c>
      <c r="R13" s="35" t="s">
        <v>189</v>
      </c>
      <c r="S13" s="20">
        <v>0</v>
      </c>
      <c r="T13" s="23" t="s">
        <v>20</v>
      </c>
      <c r="U13" s="22">
        <v>1</v>
      </c>
      <c r="V13" s="42" t="s">
        <v>59</v>
      </c>
      <c r="W13" s="20">
        <v>1</v>
      </c>
      <c r="X13" s="35" t="s">
        <v>65</v>
      </c>
      <c r="Y13" s="20">
        <v>1</v>
      </c>
      <c r="Z13" s="36" t="s">
        <v>80</v>
      </c>
      <c r="AA13" s="20">
        <v>0</v>
      </c>
      <c r="AB13" s="35" t="s">
        <v>89</v>
      </c>
      <c r="AC13" s="20">
        <v>1</v>
      </c>
      <c r="AD13" s="36" t="s">
        <v>80</v>
      </c>
      <c r="AE13" s="20">
        <v>0</v>
      </c>
      <c r="AF13" s="35" t="s">
        <v>60</v>
      </c>
      <c r="AG13" s="20">
        <v>1</v>
      </c>
      <c r="AH13" s="35" t="s">
        <v>191</v>
      </c>
      <c r="AI13" s="20">
        <v>0</v>
      </c>
    </row>
    <row r="14" spans="1:35" s="16" customFormat="1" ht="36.75" customHeight="1">
      <c r="A14" s="17"/>
      <c r="B14" s="18" t="s">
        <v>37</v>
      </c>
      <c r="C14" s="19">
        <f t="shared" si="0"/>
        <v>5</v>
      </c>
      <c r="D14" s="35" t="s">
        <v>181</v>
      </c>
      <c r="E14" s="20">
        <v>0</v>
      </c>
      <c r="F14" s="35" t="s">
        <v>187</v>
      </c>
      <c r="G14" s="20">
        <v>0</v>
      </c>
      <c r="H14" s="35" t="s">
        <v>192</v>
      </c>
      <c r="I14" s="20">
        <v>0</v>
      </c>
      <c r="J14" s="35" t="s">
        <v>177</v>
      </c>
      <c r="K14" s="20">
        <v>0</v>
      </c>
      <c r="L14" s="35" t="s">
        <v>182</v>
      </c>
      <c r="M14" s="20">
        <v>0</v>
      </c>
      <c r="N14" s="35" t="s">
        <v>62</v>
      </c>
      <c r="O14" s="20">
        <v>1</v>
      </c>
      <c r="P14" s="35" t="s">
        <v>175</v>
      </c>
      <c r="Q14" s="20">
        <v>0</v>
      </c>
      <c r="R14" s="35" t="s">
        <v>176</v>
      </c>
      <c r="S14" s="20">
        <v>0</v>
      </c>
      <c r="T14" s="37" t="s">
        <v>93</v>
      </c>
      <c r="U14" s="20">
        <v>1</v>
      </c>
      <c r="V14" s="42" t="s">
        <v>59</v>
      </c>
      <c r="W14" s="20">
        <v>1</v>
      </c>
      <c r="X14" s="35" t="s">
        <v>183</v>
      </c>
      <c r="Y14" s="20">
        <v>0</v>
      </c>
      <c r="Z14" s="35" t="s">
        <v>186</v>
      </c>
      <c r="AA14" s="20">
        <v>0</v>
      </c>
      <c r="AB14" s="23" t="s">
        <v>20</v>
      </c>
      <c r="AC14" s="22">
        <v>1</v>
      </c>
      <c r="AD14" s="35" t="s">
        <v>174</v>
      </c>
      <c r="AE14" s="20">
        <v>0</v>
      </c>
      <c r="AF14" s="35" t="s">
        <v>60</v>
      </c>
      <c r="AG14" s="20">
        <v>1</v>
      </c>
      <c r="AH14" s="35" t="s">
        <v>173</v>
      </c>
      <c r="AI14" s="20">
        <v>0</v>
      </c>
    </row>
    <row r="15" spans="1:35" s="16" customFormat="1" ht="36.75" customHeight="1">
      <c r="A15" s="17"/>
      <c r="B15" s="18" t="s">
        <v>36</v>
      </c>
      <c r="C15" s="19">
        <f t="shared" si="0"/>
        <v>3</v>
      </c>
      <c r="D15" s="36" t="s">
        <v>80</v>
      </c>
      <c r="E15" s="20">
        <v>0</v>
      </c>
      <c r="F15" s="36" t="s">
        <v>80</v>
      </c>
      <c r="G15" s="20">
        <v>0</v>
      </c>
      <c r="H15" s="37" t="s">
        <v>91</v>
      </c>
      <c r="I15" s="20">
        <v>0</v>
      </c>
      <c r="J15" s="36" t="s">
        <v>80</v>
      </c>
      <c r="K15" s="20">
        <v>0</v>
      </c>
      <c r="L15" s="36" t="s">
        <v>80</v>
      </c>
      <c r="M15" s="20">
        <v>0</v>
      </c>
      <c r="N15" s="35" t="s">
        <v>62</v>
      </c>
      <c r="O15" s="20">
        <v>1</v>
      </c>
      <c r="P15" s="37" t="s">
        <v>92</v>
      </c>
      <c r="Q15" s="20">
        <v>0</v>
      </c>
      <c r="R15" s="36" t="s">
        <v>80</v>
      </c>
      <c r="S15" s="20">
        <v>0</v>
      </c>
      <c r="T15" s="37" t="s">
        <v>93</v>
      </c>
      <c r="U15" s="20">
        <v>1</v>
      </c>
      <c r="V15" s="42" t="s">
        <v>83</v>
      </c>
      <c r="W15" s="20">
        <v>1</v>
      </c>
      <c r="X15" s="35" t="s">
        <v>94</v>
      </c>
      <c r="Y15" s="20">
        <v>0</v>
      </c>
      <c r="Z15" s="36" t="s">
        <v>80</v>
      </c>
      <c r="AA15" s="20">
        <v>0</v>
      </c>
      <c r="AB15" s="36" t="s">
        <v>80</v>
      </c>
      <c r="AC15" s="20">
        <v>0</v>
      </c>
      <c r="AD15" s="35" t="s">
        <v>95</v>
      </c>
      <c r="AE15" s="20">
        <v>0</v>
      </c>
      <c r="AF15" s="36" t="s">
        <v>80</v>
      </c>
      <c r="AG15" s="20">
        <v>0</v>
      </c>
      <c r="AH15" s="35" t="s">
        <v>96</v>
      </c>
      <c r="AI15" s="20">
        <v>0</v>
      </c>
    </row>
    <row r="16" spans="1:35" s="16" customFormat="1" ht="36.75" customHeight="1">
      <c r="A16" s="17"/>
      <c r="B16" s="18" t="s">
        <v>29</v>
      </c>
      <c r="C16" s="19">
        <f t="shared" si="0"/>
        <v>11</v>
      </c>
      <c r="D16" s="43" t="s">
        <v>145</v>
      </c>
      <c r="E16" s="44">
        <v>1</v>
      </c>
      <c r="F16" s="35" t="s">
        <v>63</v>
      </c>
      <c r="G16" s="20">
        <v>1</v>
      </c>
      <c r="H16" s="35" t="s">
        <v>121</v>
      </c>
      <c r="I16" s="20">
        <v>0</v>
      </c>
      <c r="J16" s="35" t="s">
        <v>151</v>
      </c>
      <c r="K16" s="20">
        <v>0</v>
      </c>
      <c r="L16" s="35" t="s">
        <v>66</v>
      </c>
      <c r="M16" s="20">
        <v>1</v>
      </c>
      <c r="N16" s="35" t="s">
        <v>62</v>
      </c>
      <c r="O16" s="20">
        <v>1</v>
      </c>
      <c r="P16" s="35" t="s">
        <v>19</v>
      </c>
      <c r="Q16" s="20">
        <v>2</v>
      </c>
      <c r="R16" s="43" t="s">
        <v>153</v>
      </c>
      <c r="S16" s="44">
        <v>0</v>
      </c>
      <c r="T16" s="35" t="s">
        <v>93</v>
      </c>
      <c r="U16" s="20">
        <v>1</v>
      </c>
      <c r="V16" s="23" t="s">
        <v>20</v>
      </c>
      <c r="W16" s="22">
        <v>1</v>
      </c>
      <c r="X16" s="35" t="s">
        <v>65</v>
      </c>
      <c r="Y16" s="20">
        <v>1</v>
      </c>
      <c r="Z16" s="35" t="s">
        <v>155</v>
      </c>
      <c r="AA16" s="20">
        <v>0</v>
      </c>
      <c r="AB16" s="35" t="s">
        <v>122</v>
      </c>
      <c r="AC16" s="20">
        <v>0</v>
      </c>
      <c r="AD16" s="35" t="s">
        <v>118</v>
      </c>
      <c r="AE16" s="20">
        <v>0</v>
      </c>
      <c r="AF16" s="35" t="s">
        <v>60</v>
      </c>
      <c r="AG16" s="20">
        <v>1</v>
      </c>
      <c r="AH16" s="35" t="s">
        <v>123</v>
      </c>
      <c r="AI16" s="20">
        <v>1</v>
      </c>
    </row>
    <row r="17" spans="1:35" s="16" customFormat="1" ht="36.75" customHeight="1">
      <c r="A17" s="17"/>
      <c r="B17" s="18" t="s">
        <v>24</v>
      </c>
      <c r="C17" s="19">
        <f t="shared" si="0"/>
        <v>8</v>
      </c>
      <c r="D17" s="43" t="s">
        <v>146</v>
      </c>
      <c r="E17" s="44">
        <v>1</v>
      </c>
      <c r="F17" s="37" t="s">
        <v>82</v>
      </c>
      <c r="G17" s="20">
        <v>0</v>
      </c>
      <c r="H17" s="23" t="s">
        <v>20</v>
      </c>
      <c r="I17" s="22">
        <v>1</v>
      </c>
      <c r="J17" s="36" t="s">
        <v>80</v>
      </c>
      <c r="K17" s="20">
        <v>0</v>
      </c>
      <c r="L17" s="35" t="s">
        <v>81</v>
      </c>
      <c r="M17" s="20">
        <v>0</v>
      </c>
      <c r="N17" s="35" t="s">
        <v>62</v>
      </c>
      <c r="O17" s="20">
        <v>1</v>
      </c>
      <c r="P17" s="36" t="s">
        <v>80</v>
      </c>
      <c r="Q17" s="20">
        <v>0</v>
      </c>
      <c r="R17" s="36" t="s">
        <v>80</v>
      </c>
      <c r="S17" s="20">
        <v>0</v>
      </c>
      <c r="T17" s="42" t="s">
        <v>69</v>
      </c>
      <c r="U17" s="20">
        <v>1</v>
      </c>
      <c r="V17" s="42" t="s">
        <v>59</v>
      </c>
      <c r="W17" s="20">
        <v>1</v>
      </c>
      <c r="X17" s="37" t="s">
        <v>84</v>
      </c>
      <c r="Y17" s="20">
        <v>0</v>
      </c>
      <c r="Z17" s="36" t="s">
        <v>80</v>
      </c>
      <c r="AA17" s="20">
        <v>0</v>
      </c>
      <c r="AB17" s="35" t="s">
        <v>89</v>
      </c>
      <c r="AC17" s="20">
        <v>1</v>
      </c>
      <c r="AD17" s="37" t="s">
        <v>85</v>
      </c>
      <c r="AE17" s="20">
        <v>0</v>
      </c>
      <c r="AF17" s="35" t="s">
        <v>60</v>
      </c>
      <c r="AG17" s="20">
        <v>1</v>
      </c>
      <c r="AH17" s="37" t="s">
        <v>68</v>
      </c>
      <c r="AI17" s="20">
        <v>1</v>
      </c>
    </row>
    <row r="18" spans="1:35" s="16" customFormat="1" ht="36.75" customHeight="1">
      <c r="A18" s="17"/>
      <c r="B18" s="18" t="s">
        <v>39</v>
      </c>
      <c r="C18" s="19">
        <f t="shared" si="0"/>
        <v>0</v>
      </c>
      <c r="D18" s="36" t="s">
        <v>80</v>
      </c>
      <c r="E18" s="20">
        <v>0</v>
      </c>
      <c r="F18" s="36" t="s">
        <v>80</v>
      </c>
      <c r="G18" s="20">
        <v>0</v>
      </c>
      <c r="H18" s="36" t="s">
        <v>80</v>
      </c>
      <c r="I18" s="20">
        <v>0</v>
      </c>
      <c r="J18" s="37" t="s">
        <v>97</v>
      </c>
      <c r="K18" s="20">
        <v>0</v>
      </c>
      <c r="L18" s="36" t="s">
        <v>80</v>
      </c>
      <c r="M18" s="20">
        <v>0</v>
      </c>
      <c r="N18" s="36" t="s">
        <v>80</v>
      </c>
      <c r="O18" s="20">
        <v>0</v>
      </c>
      <c r="P18" s="36" t="s">
        <v>80</v>
      </c>
      <c r="Q18" s="20">
        <v>0</v>
      </c>
      <c r="R18" s="36" t="s">
        <v>80</v>
      </c>
      <c r="S18" s="20">
        <v>0</v>
      </c>
      <c r="T18" s="36" t="s">
        <v>80</v>
      </c>
      <c r="U18" s="20">
        <v>0</v>
      </c>
      <c r="V18" s="36" t="s">
        <v>80</v>
      </c>
      <c r="W18" s="20">
        <v>0</v>
      </c>
      <c r="X18" s="36" t="s">
        <v>80</v>
      </c>
      <c r="Y18" s="20">
        <v>0</v>
      </c>
      <c r="Z18" s="36" t="s">
        <v>80</v>
      </c>
      <c r="AA18" s="20">
        <v>0</v>
      </c>
      <c r="AB18" s="36" t="s">
        <v>80</v>
      </c>
      <c r="AC18" s="20">
        <v>0</v>
      </c>
      <c r="AD18" s="36" t="s">
        <v>80</v>
      </c>
      <c r="AE18" s="20">
        <v>0</v>
      </c>
      <c r="AF18" s="36" t="s">
        <v>80</v>
      </c>
      <c r="AG18" s="20">
        <v>0</v>
      </c>
      <c r="AH18" s="36" t="s">
        <v>80</v>
      </c>
      <c r="AI18" s="20">
        <v>0</v>
      </c>
    </row>
    <row r="19" spans="1:35" s="16" customFormat="1" ht="36.75" customHeight="1">
      <c r="A19" s="17"/>
      <c r="B19" s="18" t="s">
        <v>64</v>
      </c>
      <c r="C19" s="19">
        <f>E19+G19+I19+K19+M19+O19+Q19+S19+U19+AE19+W19+Y19+AA19+AC19+AG19+AI19</f>
        <v>0</v>
      </c>
      <c r="D19" s="35" t="s">
        <v>141</v>
      </c>
      <c r="E19" s="20">
        <v>0</v>
      </c>
      <c r="F19" s="37" t="s">
        <v>98</v>
      </c>
      <c r="G19" s="20">
        <v>0</v>
      </c>
      <c r="H19" s="35" t="s">
        <v>99</v>
      </c>
      <c r="I19" s="20">
        <v>0</v>
      </c>
      <c r="J19" s="37" t="s">
        <v>100</v>
      </c>
      <c r="K19" s="20">
        <v>0</v>
      </c>
      <c r="L19" s="35" t="s">
        <v>101</v>
      </c>
      <c r="M19" s="20">
        <v>0</v>
      </c>
      <c r="N19" s="35" t="s">
        <v>102</v>
      </c>
      <c r="O19" s="20">
        <v>0</v>
      </c>
      <c r="P19" s="35" t="s">
        <v>103</v>
      </c>
      <c r="Q19" s="20">
        <v>0</v>
      </c>
      <c r="R19" s="35" t="s">
        <v>104</v>
      </c>
      <c r="S19" s="20">
        <v>0</v>
      </c>
      <c r="T19" s="37" t="s">
        <v>105</v>
      </c>
      <c r="U19" s="20">
        <v>0</v>
      </c>
      <c r="V19" s="42" t="s">
        <v>106</v>
      </c>
      <c r="W19" s="20">
        <v>0</v>
      </c>
      <c r="X19" s="35" t="s">
        <v>107</v>
      </c>
      <c r="Y19" s="20">
        <v>0</v>
      </c>
      <c r="Z19" s="35" t="s">
        <v>108</v>
      </c>
      <c r="AA19" s="20">
        <v>0</v>
      </c>
      <c r="AB19" s="35" t="s">
        <v>109</v>
      </c>
      <c r="AC19" s="20">
        <v>0</v>
      </c>
      <c r="AD19" s="37" t="s">
        <v>110</v>
      </c>
      <c r="AE19" s="20">
        <v>0</v>
      </c>
      <c r="AF19" s="37" t="s">
        <v>111</v>
      </c>
      <c r="AG19" s="20">
        <v>0</v>
      </c>
      <c r="AH19" s="46" t="s">
        <v>112</v>
      </c>
      <c r="AI19" s="44">
        <v>0</v>
      </c>
    </row>
    <row r="20" spans="1:35" s="16" customFormat="1" ht="36.75" customHeight="1">
      <c r="A20" s="17"/>
      <c r="B20" s="18" t="s">
        <v>31</v>
      </c>
      <c r="C20" s="19">
        <f t="shared" si="0"/>
        <v>11</v>
      </c>
      <c r="D20" s="35" t="s">
        <v>139</v>
      </c>
      <c r="E20" s="20">
        <v>3</v>
      </c>
      <c r="F20" s="35" t="s">
        <v>63</v>
      </c>
      <c r="G20" s="20">
        <v>1</v>
      </c>
      <c r="H20" s="36" t="s">
        <v>80</v>
      </c>
      <c r="I20" s="20">
        <v>0</v>
      </c>
      <c r="J20" s="35" t="s">
        <v>120</v>
      </c>
      <c r="K20" s="20">
        <v>0</v>
      </c>
      <c r="L20" s="36" t="s">
        <v>80</v>
      </c>
      <c r="M20" s="20">
        <v>0</v>
      </c>
      <c r="N20" s="35" t="s">
        <v>62</v>
      </c>
      <c r="O20" s="20">
        <v>1</v>
      </c>
      <c r="P20" s="35" t="s">
        <v>74</v>
      </c>
      <c r="Q20" s="20">
        <v>0</v>
      </c>
      <c r="R20" s="35" t="s">
        <v>87</v>
      </c>
      <c r="S20" s="20">
        <v>2</v>
      </c>
      <c r="T20" s="36" t="s">
        <v>80</v>
      </c>
      <c r="U20" s="20">
        <v>0</v>
      </c>
      <c r="V20" s="36" t="s">
        <v>80</v>
      </c>
      <c r="W20" s="20">
        <v>0</v>
      </c>
      <c r="X20" s="23" t="s">
        <v>20</v>
      </c>
      <c r="Y20" s="22">
        <v>1</v>
      </c>
      <c r="Z20" s="36" t="s">
        <v>80</v>
      </c>
      <c r="AA20" s="20">
        <v>0</v>
      </c>
      <c r="AB20" s="35" t="s">
        <v>89</v>
      </c>
      <c r="AC20" s="20">
        <v>1</v>
      </c>
      <c r="AD20" s="36" t="s">
        <v>80</v>
      </c>
      <c r="AE20" s="20">
        <v>0</v>
      </c>
      <c r="AF20" s="35" t="s">
        <v>60</v>
      </c>
      <c r="AG20" s="20">
        <v>1</v>
      </c>
      <c r="AH20" s="35" t="s">
        <v>68</v>
      </c>
      <c r="AI20" s="20">
        <v>1</v>
      </c>
    </row>
    <row r="21" spans="1:35" s="16" customFormat="1" ht="36.75" customHeight="1">
      <c r="A21" s="17"/>
      <c r="B21" s="18" t="s">
        <v>27</v>
      </c>
      <c r="C21" s="19">
        <f t="shared" si="0"/>
        <v>13</v>
      </c>
      <c r="D21" s="35" t="s">
        <v>144</v>
      </c>
      <c r="E21" s="20">
        <v>0</v>
      </c>
      <c r="F21" s="23" t="s">
        <v>20</v>
      </c>
      <c r="G21" s="22">
        <v>1</v>
      </c>
      <c r="H21" s="35" t="s">
        <v>119</v>
      </c>
      <c r="I21" s="20">
        <v>1</v>
      </c>
      <c r="J21" s="35" t="s">
        <v>133</v>
      </c>
      <c r="K21" s="20">
        <v>0</v>
      </c>
      <c r="L21" s="35" t="s">
        <v>66</v>
      </c>
      <c r="M21" s="20">
        <v>1</v>
      </c>
      <c r="N21" s="35" t="s">
        <v>62</v>
      </c>
      <c r="O21" s="20">
        <v>1</v>
      </c>
      <c r="P21" s="35" t="s">
        <v>19</v>
      </c>
      <c r="Q21" s="20">
        <v>2</v>
      </c>
      <c r="R21" s="35" t="s">
        <v>134</v>
      </c>
      <c r="S21" s="20">
        <v>0</v>
      </c>
      <c r="T21" s="35" t="s">
        <v>69</v>
      </c>
      <c r="U21" s="20">
        <v>1</v>
      </c>
      <c r="V21" s="45" t="s">
        <v>154</v>
      </c>
      <c r="W21" s="20">
        <v>0</v>
      </c>
      <c r="X21" s="35" t="s">
        <v>65</v>
      </c>
      <c r="Y21" s="20">
        <v>1</v>
      </c>
      <c r="Z21" s="35" t="s">
        <v>88</v>
      </c>
      <c r="AA21" s="20">
        <v>1</v>
      </c>
      <c r="AB21" s="35" t="s">
        <v>89</v>
      </c>
      <c r="AC21" s="20">
        <v>1</v>
      </c>
      <c r="AD21" s="35" t="s">
        <v>90</v>
      </c>
      <c r="AE21" s="20">
        <v>1</v>
      </c>
      <c r="AF21" s="35" t="s">
        <v>60</v>
      </c>
      <c r="AG21" s="20">
        <v>1</v>
      </c>
      <c r="AH21" s="35" t="s">
        <v>68</v>
      </c>
      <c r="AI21" s="20">
        <v>1</v>
      </c>
    </row>
    <row r="22" spans="1:35" s="16" customFormat="1" ht="36.75" customHeight="1">
      <c r="A22" s="17"/>
      <c r="B22" s="18" t="s">
        <v>32</v>
      </c>
      <c r="C22" s="19">
        <f>E22+G22+I22+K22+M22+O22+Q22+S22+U22+AE22+W22+Y22+AA22+AC22+AG22+AI22</f>
        <v>13</v>
      </c>
      <c r="D22" s="35" t="s">
        <v>140</v>
      </c>
      <c r="E22" s="20">
        <v>3</v>
      </c>
      <c r="F22" s="35" t="s">
        <v>63</v>
      </c>
      <c r="G22" s="20">
        <v>1</v>
      </c>
      <c r="H22" s="35" t="s">
        <v>152</v>
      </c>
      <c r="I22" s="20">
        <v>0</v>
      </c>
      <c r="J22" s="35" t="s">
        <v>131</v>
      </c>
      <c r="K22" s="20">
        <v>0</v>
      </c>
      <c r="L22" s="35" t="s">
        <v>128</v>
      </c>
      <c r="M22" s="20">
        <v>0</v>
      </c>
      <c r="N22" s="35" t="s">
        <v>62</v>
      </c>
      <c r="O22" s="20">
        <v>1</v>
      </c>
      <c r="P22" s="35" t="s">
        <v>129</v>
      </c>
      <c r="Q22" s="20">
        <v>0</v>
      </c>
      <c r="R22" s="37" t="s">
        <v>72</v>
      </c>
      <c r="S22" s="20">
        <v>2</v>
      </c>
      <c r="T22" s="35" t="s">
        <v>69</v>
      </c>
      <c r="U22" s="20">
        <v>1</v>
      </c>
      <c r="V22" s="42" t="s">
        <v>59</v>
      </c>
      <c r="W22" s="20">
        <v>1</v>
      </c>
      <c r="X22" s="35" t="s">
        <v>130</v>
      </c>
      <c r="Y22" s="20">
        <v>0</v>
      </c>
      <c r="Z22" s="23" t="s">
        <v>20</v>
      </c>
      <c r="AA22" s="22">
        <v>1</v>
      </c>
      <c r="AB22" s="35" t="s">
        <v>89</v>
      </c>
      <c r="AC22" s="20">
        <v>1</v>
      </c>
      <c r="AD22" s="35" t="s">
        <v>132</v>
      </c>
      <c r="AE22" s="20">
        <v>0</v>
      </c>
      <c r="AF22" s="35" t="s">
        <v>60</v>
      </c>
      <c r="AG22" s="20">
        <v>1</v>
      </c>
      <c r="AH22" s="35" t="s">
        <v>68</v>
      </c>
      <c r="AI22" s="20">
        <v>1</v>
      </c>
    </row>
    <row r="23" spans="1:35" s="16" customFormat="1" ht="36.75" customHeight="1">
      <c r="A23" s="17"/>
      <c r="B23" s="47" t="s">
        <v>124</v>
      </c>
      <c r="C23" s="19">
        <f t="shared" si="0"/>
        <v>0</v>
      </c>
      <c r="D23" s="36" t="s">
        <v>80</v>
      </c>
      <c r="E23" s="20">
        <v>0</v>
      </c>
      <c r="F23" s="35" t="s">
        <v>194</v>
      </c>
      <c r="G23" s="20">
        <v>0</v>
      </c>
      <c r="H23" s="35" t="s">
        <v>195</v>
      </c>
      <c r="I23" s="20">
        <v>0</v>
      </c>
      <c r="J23" s="35" t="s">
        <v>196</v>
      </c>
      <c r="K23" s="20">
        <v>0</v>
      </c>
      <c r="L23" s="36" t="s">
        <v>80</v>
      </c>
      <c r="M23" s="20">
        <v>0</v>
      </c>
      <c r="N23" s="35" t="s">
        <v>197</v>
      </c>
      <c r="O23" s="20">
        <v>0</v>
      </c>
      <c r="P23" s="36" t="s">
        <v>80</v>
      </c>
      <c r="Q23" s="20">
        <v>0</v>
      </c>
      <c r="R23" s="37" t="s">
        <v>198</v>
      </c>
      <c r="S23" s="20">
        <v>0</v>
      </c>
      <c r="T23" s="36" t="s">
        <v>80</v>
      </c>
      <c r="U23" s="20">
        <v>0</v>
      </c>
      <c r="V23" s="36" t="s">
        <v>80</v>
      </c>
      <c r="W23" s="20">
        <v>0</v>
      </c>
      <c r="X23" s="36" t="s">
        <v>80</v>
      </c>
      <c r="Y23" s="20">
        <v>0</v>
      </c>
      <c r="Z23" s="36" t="s">
        <v>80</v>
      </c>
      <c r="AA23" s="20">
        <v>0</v>
      </c>
      <c r="AB23" s="36" t="s">
        <v>80</v>
      </c>
      <c r="AC23" s="20">
        <v>0</v>
      </c>
      <c r="AD23" s="36" t="s">
        <v>80</v>
      </c>
      <c r="AE23" s="20">
        <v>0</v>
      </c>
      <c r="AF23" s="35" t="s">
        <v>199</v>
      </c>
      <c r="AG23" s="20">
        <v>0</v>
      </c>
      <c r="AH23" s="35" t="s">
        <v>200</v>
      </c>
      <c r="AI23" s="20">
        <v>0</v>
      </c>
    </row>
    <row r="24" spans="1:35" ht="26.25" customHeight="1">
      <c r="A24" s="7"/>
      <c r="B24" s="8" t="s">
        <v>2</v>
      </c>
      <c r="C24" s="9"/>
      <c r="D24" s="10"/>
      <c r="E24" s="11">
        <f>SUM(E5:E23)</f>
        <v>8</v>
      </c>
      <c r="F24" s="10"/>
      <c r="G24" s="11">
        <f>SUM(G5:G23)</f>
        <v>8</v>
      </c>
      <c r="H24" s="10"/>
      <c r="I24" s="11">
        <f>SUM(I5:I23)</f>
        <v>3</v>
      </c>
      <c r="J24" s="10"/>
      <c r="K24" s="11">
        <f>SUM(K5:K23)</f>
        <v>0</v>
      </c>
      <c r="L24" s="10"/>
      <c r="M24" s="11">
        <f>SUM(M5:M23)</f>
        <v>6</v>
      </c>
      <c r="N24" s="10"/>
      <c r="O24" s="11">
        <f>SUM(O5:O23)</f>
        <v>15</v>
      </c>
      <c r="P24" s="10"/>
      <c r="Q24" s="11">
        <f>SUM(Q5:Q23)</f>
        <v>4</v>
      </c>
      <c r="R24" s="10"/>
      <c r="S24" s="11">
        <f>SUM(S5:S23)</f>
        <v>6</v>
      </c>
      <c r="T24" s="10"/>
      <c r="U24" s="11">
        <f>SUM(U5:U23)</f>
        <v>11</v>
      </c>
      <c r="V24" s="10"/>
      <c r="W24" s="11">
        <f>SUM(W5:W23)</f>
        <v>11</v>
      </c>
      <c r="X24" s="10"/>
      <c r="Y24" s="11">
        <f>SUM(Y5:Y23)</f>
        <v>7</v>
      </c>
      <c r="Z24" s="10"/>
      <c r="AA24" s="11">
        <f>SUM(AA5:AA23)</f>
        <v>3</v>
      </c>
      <c r="AB24" s="10"/>
      <c r="AC24" s="11">
        <f>SUM(AC5:AC23)</f>
        <v>10</v>
      </c>
      <c r="AD24" s="10"/>
      <c r="AE24" s="11">
        <f>SUM(AE5:AE23)</f>
        <v>4</v>
      </c>
      <c r="AF24" s="10"/>
      <c r="AG24" s="11">
        <f>SUM(AG5:AG23)</f>
        <v>13</v>
      </c>
      <c r="AH24" s="10"/>
      <c r="AI24" s="11">
        <f>SUM(AI5:AI23)</f>
        <v>10</v>
      </c>
    </row>
    <row r="25" ht="15">
      <c r="C25" s="2"/>
    </row>
    <row r="26" ht="15">
      <c r="C26" s="2"/>
    </row>
  </sheetData>
  <sheetProtection/>
  <autoFilter ref="A3:AI24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</dc:creator>
  <cp:keywords/>
  <dc:description/>
  <cp:lastModifiedBy>Q2</cp:lastModifiedBy>
  <cp:lastPrinted>2013-10-26T11:42:21Z</cp:lastPrinted>
  <dcterms:created xsi:type="dcterms:W3CDTF">2012-11-22T12:09:25Z</dcterms:created>
  <dcterms:modified xsi:type="dcterms:W3CDTF">2014-11-10T10:09:09Z</dcterms:modified>
  <cp:category/>
  <cp:version/>
  <cp:contentType/>
  <cp:contentStatus/>
</cp:coreProperties>
</file>